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90" windowWidth="19845" windowHeight="10005" activeTab="0"/>
  </bookViews>
  <sheets>
    <sheet name="決算報告書" sheetId="1" r:id="rId1"/>
    <sheet name="記載方法" sheetId="2" r:id="rId2"/>
  </sheets>
  <definedNames/>
  <calcPr fullCalcOnLoad="1"/>
</workbook>
</file>

<file path=xl/comments2.xml><?xml version="1.0" encoding="utf-8"?>
<comments xmlns="http://schemas.openxmlformats.org/spreadsheetml/2006/main">
  <authors>
    <author>白井 秀幸</author>
  </authors>
  <commentList>
    <comment ref="C3" authorId="0">
      <text>
        <r>
          <rPr>
            <sz val="11"/>
            <color indexed="10"/>
            <rFont val="MS P ゴシック"/>
            <family val="3"/>
          </rPr>
          <t>会議名を記載する</t>
        </r>
      </text>
    </comment>
    <comment ref="D7" authorId="0">
      <text>
        <r>
          <rPr>
            <sz val="11"/>
            <color indexed="10"/>
            <rFont val="MS P ゴシック"/>
            <family val="3"/>
          </rPr>
          <t>実施計画書の計画額を記載する</t>
        </r>
      </text>
    </comment>
    <comment ref="C12" authorId="0">
      <text>
        <r>
          <rPr>
            <sz val="11"/>
            <color indexed="10"/>
            <rFont val="MS P ゴシック"/>
            <family val="3"/>
          </rPr>
          <t xml:space="preserve">受託機関が開催費用の支援した場合はここに計上する
</t>
        </r>
      </text>
    </comment>
    <comment ref="B65" authorId="0">
      <text>
        <r>
          <rPr>
            <sz val="11"/>
            <color indexed="10"/>
            <rFont val="MS P ゴシック"/>
            <family val="3"/>
          </rPr>
          <t>各列の収入と支出の差額が”０（ゼロ）”でなければならない</t>
        </r>
        <r>
          <rPr>
            <sz val="9"/>
            <rFont val="MS P ゴシック"/>
            <family val="3"/>
          </rPr>
          <t xml:space="preserve">
</t>
        </r>
      </text>
    </comment>
    <comment ref="G33" authorId="0">
      <text>
        <r>
          <rPr>
            <sz val="11"/>
            <color indexed="10"/>
            <rFont val="MS P ゴシック"/>
            <family val="3"/>
          </rPr>
          <t>各支出をどの収入から賄ったかを記載する</t>
        </r>
      </text>
    </comment>
    <comment ref="B60" authorId="0">
      <text>
        <r>
          <rPr>
            <sz val="11"/>
            <color indexed="10"/>
            <rFont val="MS P ゴシック"/>
            <family val="3"/>
          </rPr>
          <t>残金がある場合は繰越金又は繰入金として整理する</t>
        </r>
      </text>
    </comment>
    <comment ref="K60" authorId="0">
      <text>
        <r>
          <rPr>
            <sz val="11"/>
            <color indexed="10"/>
            <rFont val="MS P ゴシック"/>
            <family val="3"/>
          </rPr>
          <t xml:space="preserve">繰越先（次回の集会）又は繰入先（〇〇学会〇〇委員会）を記載する
</t>
        </r>
      </text>
    </comment>
    <comment ref="D36" authorId="0">
      <text>
        <r>
          <rPr>
            <sz val="11"/>
            <color indexed="10"/>
            <rFont val="MS P ゴシック"/>
            <family val="3"/>
          </rPr>
          <t>計画時に区分していなければ内訳は空欄で良い</t>
        </r>
      </text>
    </comment>
    <comment ref="D39" authorId="0">
      <text>
        <r>
          <rPr>
            <sz val="11"/>
            <color indexed="10"/>
            <rFont val="MS P ゴシック"/>
            <family val="3"/>
          </rPr>
          <t>計画時に区分していなければ内訳は空欄で良い</t>
        </r>
      </text>
    </comment>
    <comment ref="D43" authorId="0">
      <text>
        <r>
          <rPr>
            <sz val="11"/>
            <color indexed="10"/>
            <rFont val="MS P ゴシック"/>
            <family val="3"/>
          </rPr>
          <t>計画時に区分していなければ内訳は空欄で良い</t>
        </r>
        <r>
          <rPr>
            <sz val="9"/>
            <rFont val="MS P ゴシック"/>
            <family val="3"/>
          </rPr>
          <t xml:space="preserve">
</t>
        </r>
      </text>
    </comment>
    <comment ref="D47" authorId="0">
      <text>
        <r>
          <rPr>
            <sz val="11"/>
            <color indexed="10"/>
            <rFont val="MS P ゴシック"/>
            <family val="3"/>
          </rPr>
          <t>計画時に区分していなければ内訳は空欄で良い</t>
        </r>
      </text>
    </comment>
  </commentList>
</comments>
</file>

<file path=xl/sharedStrings.xml><?xml version="1.0" encoding="utf-8"?>
<sst xmlns="http://schemas.openxmlformats.org/spreadsheetml/2006/main" count="160" uniqueCount="81">
  <si>
    <t>備　考</t>
  </si>
  <si>
    <t>収支差額</t>
  </si>
  <si>
    <t>ＮＩＣＴ国際交流プログラム国際研究集会　決算報告書</t>
  </si>
  <si>
    <t>収入区分別支出実績</t>
  </si>
  <si>
    <t>NICT委託費</t>
  </si>
  <si>
    <t>参加費</t>
  </si>
  <si>
    <t>その他</t>
  </si>
  <si>
    <t>２．支出の部</t>
  </si>
  <si>
    <t>　　</t>
  </si>
  <si>
    <t xml:space="preserve">　  </t>
  </si>
  <si>
    <t xml:space="preserve"> 　　</t>
  </si>
  <si>
    <t xml:space="preserve"> 　</t>
  </si>
  <si>
    <t xml:space="preserve"> 　　</t>
  </si>
  <si>
    <t>注意</t>
  </si>
  <si>
    <t>１．収入の部</t>
  </si>
  <si>
    <t>計画額</t>
  </si>
  <si>
    <t>実績額</t>
  </si>
  <si>
    <t>差額　　　　　　　　　　（計画－実績）</t>
  </si>
  <si>
    <t>①会場アルバイト費</t>
  </si>
  <si>
    <t>①登録事務・ｻｰﾊﾞ運営費</t>
  </si>
  <si>
    <t>③その他通信費</t>
  </si>
  <si>
    <t>②広報用ｻｰﾊﾞｰ運営費</t>
  </si>
  <si>
    <t>①○○助成金</t>
  </si>
  <si>
    <t>②その他印刷費</t>
  </si>
  <si>
    <t>①会場費</t>
  </si>
  <si>
    <t>②会場設営費・運営費</t>
  </si>
  <si>
    <t>①集会参加旅費</t>
  </si>
  <si>
    <t>他の助成金等</t>
  </si>
  <si>
    <t>（単位：円）</t>
  </si>
  <si>
    <t>①論文集等印刷製本費</t>
  </si>
  <si>
    <t>②その他参加旅費</t>
  </si>
  <si>
    <t>②謝金</t>
  </si>
  <si>
    <t>②その他アルバイト費</t>
  </si>
  <si>
    <t>支出の合計</t>
  </si>
  <si>
    <t>収入の合計</t>
  </si>
  <si>
    <t>③その他準備会議等</t>
  </si>
  <si>
    <t>（１１）諸雑費</t>
  </si>
  <si>
    <t>（１０）パーティ・懇親会費</t>
  </si>
  <si>
    <t>（９）国内招へい者旅費</t>
  </si>
  <si>
    <t>（８）消費税相当額</t>
  </si>
  <si>
    <t>（１４）</t>
  </si>
  <si>
    <t>（７）支払報酬</t>
  </si>
  <si>
    <t>（６）消耗品費</t>
  </si>
  <si>
    <t>（５）印刷・製本費</t>
  </si>
  <si>
    <t>（２）会議費</t>
  </si>
  <si>
    <t>（１）海外研究者旅費</t>
  </si>
  <si>
    <t>（２）他の助成金・寄付金</t>
  </si>
  <si>
    <t>会計監査費用等</t>
  </si>
  <si>
    <t>（１３）</t>
  </si>
  <si>
    <t>（１２）借入金返済</t>
  </si>
  <si>
    <t>（３）人件費・謝金</t>
  </si>
  <si>
    <t>（４）通信運搬費</t>
  </si>
  <si>
    <t>直接経費合計を記入</t>
  </si>
  <si>
    <t>・収入の合計と支出の合計は一致させること。</t>
  </si>
  <si>
    <t>・収入区分別支出実績は収支差額がゼロとなるように収入区分別の収入と支出を一致させること。</t>
  </si>
  <si>
    <t>（４）自己資金・その他</t>
  </si>
  <si>
    <t>②出展料収入</t>
  </si>
  <si>
    <t>③雑収入</t>
  </si>
  <si>
    <t>準備金ほか</t>
  </si>
  <si>
    <t>銀行預金利息ほか</t>
  </si>
  <si>
    <t>①自己資金</t>
  </si>
  <si>
    <t>②パーティ・懇親会費　</t>
  </si>
  <si>
    <t>（３）参加費</t>
  </si>
  <si>
    <t>①参加登録費　</t>
  </si>
  <si>
    <t>「（和文訳）国際研究集会名称」</t>
  </si>
  <si>
    <t>（１）ＮＩＣＴ委託費（直接経費）</t>
  </si>
  <si>
    <t>②○○財団</t>
  </si>
  <si>
    <t>③○○大学</t>
  </si>
  <si>
    <t>④借入金</t>
  </si>
  <si>
    <t>準備金ほか</t>
  </si>
  <si>
    <t>④借入金</t>
  </si>
  <si>
    <t>収入区分</t>
  </si>
  <si>
    <t>支出区分</t>
  </si>
  <si>
    <r>
      <t>①</t>
    </r>
    <r>
      <rPr>
        <sz val="11"/>
        <color indexed="40"/>
        <rFont val="ＭＳ Ｐゴシック"/>
        <family val="3"/>
      </rPr>
      <t>A助成金</t>
    </r>
  </si>
  <si>
    <r>
      <t>②</t>
    </r>
    <r>
      <rPr>
        <sz val="11"/>
        <color indexed="40"/>
        <rFont val="ＭＳ Ｐゴシック"/>
        <family val="3"/>
      </rPr>
      <t>B財団</t>
    </r>
  </si>
  <si>
    <r>
      <t>③</t>
    </r>
    <r>
      <rPr>
        <sz val="11"/>
        <color indexed="40"/>
        <rFont val="ＭＳ Ｐゴシック"/>
        <family val="3"/>
      </rPr>
      <t>C大学</t>
    </r>
  </si>
  <si>
    <r>
      <t>「</t>
    </r>
    <r>
      <rPr>
        <sz val="12"/>
        <color indexed="40"/>
        <rFont val="ＭＳ Ｐゴシック"/>
        <family val="3"/>
      </rPr>
      <t>第〇回△△△国際会議</t>
    </r>
    <r>
      <rPr>
        <sz val="12"/>
        <rFont val="ＭＳ Ｐゴシック"/>
        <family val="3"/>
      </rPr>
      <t>」</t>
    </r>
  </si>
  <si>
    <t>（１４）</t>
  </si>
  <si>
    <r>
      <t>（１３）</t>
    </r>
    <r>
      <rPr>
        <sz val="11"/>
        <color indexed="40"/>
        <rFont val="ＭＳ Ｐゴシック"/>
        <family val="3"/>
      </rPr>
      <t>繰越金</t>
    </r>
  </si>
  <si>
    <t>次回△△△国際会議</t>
  </si>
  <si>
    <t>-</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</si>
</sst>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_);[Red]\(#,##0\)"/>
    <numFmt numFmtId="179" formatCode="0;&quot;△ &quot;0"/>
    <numFmt numFmtId="180" formatCode="&quot;(&quot;#,##0&quot;)&quot;;&quot;(&quot;&quot;△ &quot;#,##0&quot;)&quot;"/>
    <numFmt numFmtId="181" formatCode="#,##0;&quot;△ &quot;#,###"/>
    <numFmt numFmtId="182" formatCode="0_ "/>
    <numFmt numFmtId="183" formatCode="&quot;Yes&quot;;&quot;Yes&quot;;&quot;No&quot;"/>
    <numFmt numFmtId="184" formatCode="&quot;True&quot;;&quot;True&quot;;&quot;False&quot;"/>
    <numFmt numFmtId="185" formatCode="&quot;On&quot;;&quot;On&quot;;&quot;Off&quot;"/>
    <numFmt numFmtId="186" formatCode="[$€-2]\ #,##0.00_);[Red]\([$€-2]\ #,##0.00\)"/>
  </numFmts>
  <fonts count="56">
    <font>
      <sz val="11"/>
      <color theme="1"/>
      <name val="Calibri"/>
      <family val="3"/>
    </font>
    <font>
      <sz val="11"/>
      <color indexed="8"/>
      <name val="ＭＳ Ｐゴシック"/>
      <family val="3"/>
    </font>
    <font>
      <sz val="11"/>
      <name val="ＭＳ Ｐ明朝"/>
      <family val="1"/>
    </font>
    <font>
      <sz val="6"/>
      <name val="ＭＳ Ｐゴシック"/>
      <family val="3"/>
    </font>
    <font>
      <sz val="11"/>
      <name val="ＭＳ Ｐゴシック"/>
      <family val="3"/>
    </font>
    <font>
      <sz val="12"/>
      <name val="ＭＳ Ｐゴシック"/>
      <family val="3"/>
    </font>
    <font>
      <sz val="14"/>
      <name val="ＭＳ Ｐゴシック"/>
      <family val="3"/>
    </font>
    <font>
      <sz val="9"/>
      <name val="MS P ゴシック"/>
      <family val="3"/>
    </font>
    <font>
      <sz val="11"/>
      <color indexed="10"/>
      <name val="MS P ゴシック"/>
      <family val="3"/>
    </font>
    <font>
      <sz val="11"/>
      <color indexed="40"/>
      <name val="ＭＳ Ｐゴシック"/>
      <family val="3"/>
    </font>
    <font>
      <sz val="12"/>
      <color indexed="4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9.3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35"/>
      <color indexed="20"/>
      <name val="ＭＳ Ｐゴシック"/>
      <family val="3"/>
    </font>
    <font>
      <sz val="11"/>
      <color indexed="17"/>
      <name val="ＭＳ Ｐゴシック"/>
      <family val="3"/>
    </font>
    <font>
      <sz val="11"/>
      <color indexed="8"/>
      <name val="ＭＳ Ｐ明朝"/>
      <family val="1"/>
    </font>
    <font>
      <sz val="12"/>
      <color indexed="8"/>
      <name val="ＭＳ Ｐゴシック"/>
      <family val="3"/>
    </font>
    <font>
      <sz val="14"/>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9.35"/>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9.35"/>
      <color theme="11"/>
      <name val="ＭＳ Ｐゴシック"/>
      <family val="3"/>
    </font>
    <font>
      <sz val="11"/>
      <color rgb="FF006100"/>
      <name val="Calibri"/>
      <family val="3"/>
    </font>
    <font>
      <sz val="11"/>
      <color theme="1"/>
      <name val="ＭＳ Ｐ明朝"/>
      <family val="1"/>
    </font>
    <font>
      <sz val="11"/>
      <color theme="1"/>
      <name val="ＭＳ Ｐゴシック"/>
      <family val="3"/>
    </font>
    <font>
      <sz val="12"/>
      <color rgb="FF00B0F0"/>
      <name val="ＭＳ Ｐゴシック"/>
      <family val="3"/>
    </font>
    <font>
      <sz val="11"/>
      <color rgb="FF00B0F0"/>
      <name val="ＭＳ Ｐゴシック"/>
      <family val="3"/>
    </font>
    <font>
      <sz val="12"/>
      <color theme="1"/>
      <name val="ＭＳ Ｐゴシック"/>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color indexed="63"/>
      </left>
      <right style="medium"/>
      <top style="medium"/>
      <bottom style="medium"/>
    </border>
    <border>
      <left style="medium"/>
      <right style="medium"/>
      <top style="thin"/>
      <bottom style="thin"/>
    </border>
    <border>
      <left style="medium"/>
      <right>
        <color indexed="63"/>
      </right>
      <top style="thin"/>
      <bottom style="thin"/>
    </border>
    <border>
      <left>
        <color indexed="63"/>
      </left>
      <right style="medium"/>
      <top style="thin"/>
      <bottom style="thin"/>
    </border>
    <border>
      <left style="medium"/>
      <right style="medium"/>
      <top style="thin"/>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thin"/>
    </border>
    <border>
      <left style="medium"/>
      <right>
        <color indexed="63"/>
      </right>
      <top>
        <color indexed="63"/>
      </top>
      <bottom style="thin"/>
    </border>
    <border>
      <left>
        <color indexed="63"/>
      </left>
      <right style="medium"/>
      <top>
        <color indexed="63"/>
      </top>
      <bottom style="thin"/>
    </border>
    <border>
      <left style="medium"/>
      <right style="medium"/>
      <top>
        <color indexed="63"/>
      </top>
      <bottom>
        <color indexed="63"/>
      </bottom>
    </border>
    <border>
      <left style="medium"/>
      <right style="thin"/>
      <top style="thin"/>
      <bottom style="medium"/>
    </border>
    <border>
      <left style="thin"/>
      <right style="thin"/>
      <top style="thin"/>
      <bottom style="medium"/>
    </border>
    <border>
      <left>
        <color indexed="63"/>
      </left>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medium"/>
      <right>
        <color indexed="63"/>
      </right>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color indexed="63"/>
      </top>
      <bottom style="medium"/>
    </border>
    <border>
      <left style="medium"/>
      <right>
        <color indexed="63"/>
      </right>
      <top style="medium"/>
      <bottom style="medium"/>
    </border>
    <border>
      <left style="medium"/>
      <right>
        <color indexed="63"/>
      </right>
      <top style="medium"/>
      <bottom style="thin"/>
    </border>
    <border>
      <left>
        <color indexed="63"/>
      </left>
      <right style="medium"/>
      <top style="medium"/>
      <bottom style="thin"/>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style="medium"/>
    </border>
    <border>
      <left>
        <color indexed="63"/>
      </left>
      <right>
        <color indexed="63"/>
      </right>
      <top style="medium"/>
      <bottom>
        <color indexed="63"/>
      </bottom>
    </border>
    <border>
      <left style="thin"/>
      <right>
        <color indexed="63"/>
      </right>
      <top style="thin"/>
      <bottom style="thin"/>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183">
    <xf numFmtId="0" fontId="0" fillId="0" borderId="0" xfId="0" applyFont="1" applyAlignment="1">
      <alignment vertical="center"/>
    </xf>
    <xf numFmtId="0" fontId="2" fillId="0" borderId="0" xfId="0" applyFont="1" applyAlignment="1">
      <alignment/>
    </xf>
    <xf numFmtId="0" fontId="2" fillId="0" borderId="0" xfId="0" applyFont="1" applyFill="1" applyBorder="1" applyAlignment="1">
      <alignment vertical="center" shrinkToFit="1"/>
    </xf>
    <xf numFmtId="0" fontId="50" fillId="0" borderId="0" xfId="0" applyFont="1" applyAlignment="1">
      <alignment/>
    </xf>
    <xf numFmtId="0" fontId="50" fillId="0" borderId="0" xfId="0" applyFont="1" applyFill="1" applyAlignment="1">
      <alignment/>
    </xf>
    <xf numFmtId="0" fontId="50" fillId="0" borderId="0" xfId="0" applyFont="1" applyAlignment="1">
      <alignment vertical="center"/>
    </xf>
    <xf numFmtId="0" fontId="4" fillId="0" borderId="0" xfId="0" applyFont="1" applyAlignment="1">
      <alignment/>
    </xf>
    <xf numFmtId="0" fontId="51" fillId="0" borderId="0" xfId="0" applyFont="1" applyAlignment="1">
      <alignment/>
    </xf>
    <xf numFmtId="0" fontId="4" fillId="0" borderId="0" xfId="0" applyFont="1" applyAlignment="1">
      <alignment horizontal="right"/>
    </xf>
    <xf numFmtId="49" fontId="4" fillId="33" borderId="10" xfId="0" applyNumberFormat="1" applyFont="1" applyFill="1" applyBorder="1" applyAlignment="1">
      <alignment horizontal="center" vertical="center" wrapText="1"/>
    </xf>
    <xf numFmtId="49" fontId="4" fillId="33" borderId="11" xfId="0" applyNumberFormat="1" applyFont="1" applyFill="1" applyBorder="1" applyAlignment="1">
      <alignment horizontal="center" vertical="center" wrapText="1"/>
    </xf>
    <xf numFmtId="177" fontId="4" fillId="0" borderId="12" xfId="0" applyNumberFormat="1" applyFont="1" applyFill="1" applyBorder="1" applyAlignment="1">
      <alignment vertical="center"/>
    </xf>
    <xf numFmtId="0" fontId="4" fillId="0" borderId="0" xfId="0" applyFont="1" applyBorder="1" applyAlignment="1">
      <alignment vertical="center"/>
    </xf>
    <xf numFmtId="176" fontId="4" fillId="0" borderId="0" xfId="0" applyNumberFormat="1"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177" fontId="4" fillId="0" borderId="15" xfId="0" applyNumberFormat="1" applyFont="1" applyFill="1" applyBorder="1" applyAlignment="1">
      <alignment vertical="center"/>
    </xf>
    <xf numFmtId="0" fontId="51" fillId="0" borderId="0" xfId="0" applyFont="1" applyAlignment="1">
      <alignment vertical="center"/>
    </xf>
    <xf numFmtId="0" fontId="51" fillId="0" borderId="0" xfId="0" applyFont="1" applyBorder="1" applyAlignment="1">
      <alignment/>
    </xf>
    <xf numFmtId="0" fontId="4" fillId="0" borderId="14" xfId="0" applyFont="1" applyFill="1" applyBorder="1" applyAlignment="1">
      <alignment vertical="center" shrinkToFit="1"/>
    </xf>
    <xf numFmtId="0" fontId="51" fillId="0" borderId="13" xfId="0" applyFont="1" applyBorder="1" applyAlignment="1">
      <alignment vertical="center"/>
    </xf>
    <xf numFmtId="0" fontId="4" fillId="0" borderId="14" xfId="0" applyFont="1" applyFill="1" applyBorder="1" applyAlignment="1">
      <alignment horizontal="left" vertical="center" wrapText="1"/>
    </xf>
    <xf numFmtId="0" fontId="4" fillId="0" borderId="14" xfId="0" applyFont="1" applyFill="1" applyBorder="1" applyAlignment="1">
      <alignment horizontal="left" vertical="center" shrinkToFit="1"/>
    </xf>
    <xf numFmtId="0" fontId="4" fillId="0" borderId="0" xfId="0" applyFont="1" applyBorder="1" applyAlignment="1">
      <alignment horizontal="center" vertical="center"/>
    </xf>
    <xf numFmtId="0" fontId="4" fillId="0" borderId="13" xfId="0" applyFont="1" applyFill="1" applyBorder="1" applyAlignment="1">
      <alignment vertical="center" shrinkToFit="1"/>
    </xf>
    <xf numFmtId="0" fontId="4" fillId="0" borderId="16" xfId="0" applyFont="1" applyFill="1" applyBorder="1" applyAlignment="1">
      <alignment vertical="center" shrinkToFit="1"/>
    </xf>
    <xf numFmtId="176" fontId="4" fillId="0" borderId="0" xfId="0" applyNumberFormat="1" applyFont="1" applyFill="1" applyBorder="1" applyAlignment="1">
      <alignment vertical="center"/>
    </xf>
    <xf numFmtId="177" fontId="4" fillId="33" borderId="10" xfId="0" applyNumberFormat="1" applyFont="1" applyFill="1" applyBorder="1" applyAlignment="1">
      <alignment vertical="center"/>
    </xf>
    <xf numFmtId="0" fontId="4" fillId="0" borderId="17" xfId="0" applyFont="1" applyFill="1" applyBorder="1" applyAlignment="1">
      <alignment vertical="top"/>
    </xf>
    <xf numFmtId="0" fontId="4" fillId="0" borderId="0" xfId="0" applyFont="1" applyFill="1" applyBorder="1" applyAlignment="1">
      <alignment vertical="center" shrinkToFit="1"/>
    </xf>
    <xf numFmtId="0" fontId="51" fillId="0" borderId="18" xfId="0" applyFont="1" applyBorder="1" applyAlignment="1">
      <alignment/>
    </xf>
    <xf numFmtId="0" fontId="51" fillId="0" borderId="19" xfId="0" applyFont="1" applyBorder="1" applyAlignment="1">
      <alignment/>
    </xf>
    <xf numFmtId="0" fontId="51" fillId="0" borderId="20" xfId="0" applyFont="1" applyBorder="1" applyAlignment="1">
      <alignment/>
    </xf>
    <xf numFmtId="177" fontId="4" fillId="0" borderId="0" xfId="0" applyNumberFormat="1" applyFont="1" applyFill="1" applyBorder="1" applyAlignment="1">
      <alignment vertical="center"/>
    </xf>
    <xf numFmtId="177" fontId="4" fillId="0" borderId="21" xfId="0" applyNumberFormat="1" applyFont="1" applyFill="1" applyBorder="1" applyAlignment="1">
      <alignment vertical="center"/>
    </xf>
    <xf numFmtId="0" fontId="4" fillId="0" borderId="22" xfId="0" applyFont="1" applyFill="1" applyBorder="1" applyAlignment="1">
      <alignment vertical="center" shrinkToFit="1"/>
    </xf>
    <xf numFmtId="0" fontId="4" fillId="0" borderId="23" xfId="0" applyFont="1" applyFill="1" applyBorder="1" applyAlignment="1">
      <alignment vertical="center" shrinkToFit="1"/>
    </xf>
    <xf numFmtId="0" fontId="51" fillId="0" borderId="24" xfId="0" applyFont="1" applyBorder="1" applyAlignment="1">
      <alignment/>
    </xf>
    <xf numFmtId="177" fontId="4" fillId="0" borderId="10" xfId="0" applyNumberFormat="1" applyFont="1" applyFill="1" applyBorder="1" applyAlignment="1">
      <alignment vertical="center"/>
    </xf>
    <xf numFmtId="0" fontId="51" fillId="33" borderId="25" xfId="0" applyFont="1" applyFill="1" applyBorder="1" applyAlignment="1">
      <alignment horizontal="center" vertical="center"/>
    </xf>
    <xf numFmtId="0" fontId="51" fillId="33" borderId="26" xfId="0" applyFont="1" applyFill="1" applyBorder="1" applyAlignment="1">
      <alignment horizontal="center" vertical="center"/>
    </xf>
    <xf numFmtId="0" fontId="51" fillId="33" borderId="27" xfId="0" applyFont="1" applyFill="1" applyBorder="1" applyAlignment="1">
      <alignment horizontal="center" vertical="center"/>
    </xf>
    <xf numFmtId="176" fontId="4" fillId="0" borderId="12" xfId="0" applyNumberFormat="1" applyFont="1" applyFill="1" applyBorder="1" applyAlignment="1">
      <alignment vertical="center"/>
    </xf>
    <xf numFmtId="176" fontId="51" fillId="0" borderId="12" xfId="0" applyNumberFormat="1" applyFont="1" applyBorder="1" applyAlignment="1">
      <alignment vertical="center"/>
    </xf>
    <xf numFmtId="176" fontId="4" fillId="0" borderId="15" xfId="0" applyNumberFormat="1" applyFont="1" applyFill="1" applyBorder="1" applyAlignment="1">
      <alignment vertical="center"/>
    </xf>
    <xf numFmtId="176" fontId="51" fillId="0" borderId="21" xfId="0" applyNumberFormat="1" applyFont="1" applyBorder="1" applyAlignment="1">
      <alignment vertical="center"/>
    </xf>
    <xf numFmtId="176" fontId="51" fillId="0" borderId="21" xfId="0" applyNumberFormat="1" applyFont="1" applyBorder="1" applyAlignment="1">
      <alignment vertical="center"/>
    </xf>
    <xf numFmtId="176" fontId="4" fillId="33" borderId="10" xfId="0" applyNumberFormat="1" applyFont="1" applyFill="1" applyBorder="1" applyAlignment="1">
      <alignment vertical="center"/>
    </xf>
    <xf numFmtId="176" fontId="4" fillId="0" borderId="28" xfId="0" applyNumberFormat="1" applyFont="1" applyFill="1" applyBorder="1" applyAlignment="1">
      <alignment vertical="center"/>
    </xf>
    <xf numFmtId="176" fontId="4" fillId="0" borderId="29" xfId="0" applyNumberFormat="1" applyFont="1" applyFill="1" applyBorder="1" applyAlignment="1">
      <alignment vertical="center"/>
    </xf>
    <xf numFmtId="176" fontId="4" fillId="0" borderId="30" xfId="0" applyNumberFormat="1" applyFont="1" applyFill="1" applyBorder="1" applyAlignment="1">
      <alignment vertical="center"/>
    </xf>
    <xf numFmtId="176" fontId="4" fillId="0" borderId="21" xfId="0" applyNumberFormat="1" applyFont="1" applyFill="1" applyBorder="1" applyAlignment="1">
      <alignment vertical="center"/>
    </xf>
    <xf numFmtId="176" fontId="51" fillId="0" borderId="28" xfId="49" applyNumberFormat="1" applyFont="1" applyFill="1" applyBorder="1" applyAlignment="1">
      <alignment vertical="center"/>
    </xf>
    <xf numFmtId="176" fontId="51" fillId="0" borderId="31" xfId="49" applyNumberFormat="1" applyFont="1" applyFill="1" applyBorder="1" applyAlignment="1">
      <alignment vertical="center"/>
    </xf>
    <xf numFmtId="176" fontId="51" fillId="0" borderId="31" xfId="49" applyNumberFormat="1" applyFont="1" applyBorder="1" applyAlignment="1">
      <alignment vertical="center"/>
    </xf>
    <xf numFmtId="176" fontId="4" fillId="0" borderId="31" xfId="0" applyNumberFormat="1" applyFont="1" applyFill="1" applyBorder="1" applyAlignment="1">
      <alignment vertical="center"/>
    </xf>
    <xf numFmtId="176" fontId="4" fillId="0" borderId="32" xfId="0" applyNumberFormat="1" applyFont="1" applyFill="1" applyBorder="1" applyAlignment="1">
      <alignment vertical="center"/>
    </xf>
    <xf numFmtId="176" fontId="4" fillId="0" borderId="33" xfId="0" applyNumberFormat="1" applyFont="1" applyFill="1" applyBorder="1" applyAlignment="1">
      <alignment vertical="center"/>
    </xf>
    <xf numFmtId="176" fontId="51" fillId="33" borderId="34" xfId="49" applyNumberFormat="1" applyFont="1" applyFill="1" applyBorder="1" applyAlignment="1">
      <alignment vertical="center"/>
    </xf>
    <xf numFmtId="176" fontId="4" fillId="0" borderId="10" xfId="0" applyNumberFormat="1" applyFont="1" applyFill="1" applyBorder="1" applyAlignment="1">
      <alignment vertical="center"/>
    </xf>
    <xf numFmtId="176" fontId="51" fillId="0" borderId="34" xfId="49" applyNumberFormat="1" applyFont="1" applyBorder="1" applyAlignment="1">
      <alignment vertical="center"/>
    </xf>
    <xf numFmtId="176" fontId="51" fillId="0" borderId="35" xfId="49" applyNumberFormat="1" applyFont="1" applyBorder="1" applyAlignment="1">
      <alignment vertical="center"/>
    </xf>
    <xf numFmtId="176" fontId="51" fillId="0" borderId="35" xfId="49" applyNumberFormat="1" applyFont="1" applyBorder="1" applyAlignment="1">
      <alignment vertical="center" wrapText="1"/>
    </xf>
    <xf numFmtId="176" fontId="51" fillId="0" borderId="36" xfId="49" applyNumberFormat="1" applyFont="1" applyBorder="1" applyAlignment="1">
      <alignment vertical="center"/>
    </xf>
    <xf numFmtId="177" fontId="4" fillId="0" borderId="21" xfId="0" applyNumberFormat="1" applyFont="1" applyFill="1" applyBorder="1" applyAlignment="1">
      <alignment vertical="center" wrapText="1"/>
    </xf>
    <xf numFmtId="177" fontId="4" fillId="0" borderId="12" xfId="0" applyNumberFormat="1" applyFont="1" applyFill="1" applyBorder="1" applyAlignment="1">
      <alignment vertical="center" wrapText="1"/>
    </xf>
    <xf numFmtId="0" fontId="51" fillId="0" borderId="24" xfId="0" applyFont="1" applyBorder="1" applyAlignment="1">
      <alignment wrapText="1"/>
    </xf>
    <xf numFmtId="177" fontId="4" fillId="0" borderId="15" xfId="0" applyNumberFormat="1" applyFont="1" applyFill="1" applyBorder="1" applyAlignment="1">
      <alignment vertical="center" wrapText="1"/>
    </xf>
    <xf numFmtId="176" fontId="52" fillId="0" borderId="12" xfId="0" applyNumberFormat="1" applyFont="1" applyFill="1" applyBorder="1" applyAlignment="1">
      <alignment vertical="center"/>
    </xf>
    <xf numFmtId="176" fontId="52" fillId="0" borderId="12" xfId="0" applyNumberFormat="1" applyFont="1" applyBorder="1" applyAlignment="1">
      <alignment vertical="center"/>
    </xf>
    <xf numFmtId="176" fontId="52" fillId="0" borderId="21" xfId="0" applyNumberFormat="1" applyFont="1" applyBorder="1" applyAlignment="1">
      <alignment vertical="center"/>
    </xf>
    <xf numFmtId="176" fontId="52" fillId="0" borderId="15" xfId="0" applyNumberFormat="1" applyFont="1" applyFill="1" applyBorder="1" applyAlignment="1">
      <alignment vertical="center"/>
    </xf>
    <xf numFmtId="176" fontId="52" fillId="33" borderId="10" xfId="0" applyNumberFormat="1" applyFont="1" applyFill="1" applyBorder="1" applyAlignment="1">
      <alignment vertical="center"/>
    </xf>
    <xf numFmtId="176" fontId="52" fillId="0" borderId="28" xfId="0" applyNumberFormat="1" applyFont="1" applyFill="1" applyBorder="1" applyAlignment="1">
      <alignment vertical="center"/>
    </xf>
    <xf numFmtId="176" fontId="52" fillId="0" borderId="29" xfId="0" applyNumberFormat="1" applyFont="1" applyFill="1" applyBorder="1" applyAlignment="1">
      <alignment vertical="center"/>
    </xf>
    <xf numFmtId="176" fontId="52" fillId="0" borderId="30" xfId="0" applyNumberFormat="1" applyFont="1" applyFill="1" applyBorder="1" applyAlignment="1">
      <alignment vertical="center"/>
    </xf>
    <xf numFmtId="176" fontId="52" fillId="0" borderId="21" xfId="0" applyNumberFormat="1" applyFont="1" applyFill="1" applyBorder="1" applyAlignment="1">
      <alignment vertical="center"/>
    </xf>
    <xf numFmtId="176" fontId="52" fillId="0" borderId="28" xfId="49" applyNumberFormat="1" applyFont="1" applyFill="1" applyBorder="1" applyAlignment="1">
      <alignment vertical="center"/>
    </xf>
    <xf numFmtId="176" fontId="52" fillId="0" borderId="31" xfId="49" applyNumberFormat="1" applyFont="1" applyFill="1" applyBorder="1" applyAlignment="1">
      <alignment vertical="center"/>
    </xf>
    <xf numFmtId="176" fontId="52" fillId="0" borderId="31" xfId="49" applyNumberFormat="1" applyFont="1" applyBorder="1" applyAlignment="1">
      <alignment vertical="center"/>
    </xf>
    <xf numFmtId="176" fontId="52" fillId="0" borderId="31" xfId="0" applyNumberFormat="1" applyFont="1" applyFill="1" applyBorder="1" applyAlignment="1">
      <alignment vertical="center"/>
    </xf>
    <xf numFmtId="176" fontId="52" fillId="0" borderId="32" xfId="0" applyNumberFormat="1" applyFont="1" applyFill="1" applyBorder="1" applyAlignment="1">
      <alignment vertical="center"/>
    </xf>
    <xf numFmtId="176" fontId="52" fillId="0" borderId="33" xfId="0" applyNumberFormat="1" applyFont="1" applyFill="1" applyBorder="1" applyAlignment="1">
      <alignment vertical="center"/>
    </xf>
    <xf numFmtId="176" fontId="52" fillId="33" borderId="34" xfId="49" applyNumberFormat="1" applyFont="1" applyFill="1" applyBorder="1" applyAlignment="1">
      <alignment vertical="center"/>
    </xf>
    <xf numFmtId="176" fontId="52" fillId="0" borderId="10" xfId="0" applyNumberFormat="1" applyFont="1" applyFill="1" applyBorder="1" applyAlignment="1">
      <alignment vertical="center"/>
    </xf>
    <xf numFmtId="176" fontId="52" fillId="0" borderId="34" xfId="49" applyNumberFormat="1" applyFont="1" applyBorder="1" applyAlignment="1">
      <alignment vertical="center"/>
    </xf>
    <xf numFmtId="176" fontId="52" fillId="0" borderId="35" xfId="49" applyNumberFormat="1" applyFont="1" applyBorder="1" applyAlignment="1">
      <alignment vertical="center"/>
    </xf>
    <xf numFmtId="176" fontId="52" fillId="0" borderId="35" xfId="49" applyNumberFormat="1" applyFont="1" applyBorder="1" applyAlignment="1">
      <alignment vertical="center" wrapText="1"/>
    </xf>
    <xf numFmtId="176" fontId="52" fillId="0" borderId="36" xfId="49" applyNumberFormat="1" applyFont="1" applyBorder="1" applyAlignment="1">
      <alignment vertical="center"/>
    </xf>
    <xf numFmtId="177" fontId="53" fillId="0" borderId="12" xfId="0" applyNumberFormat="1" applyFont="1" applyFill="1" applyBorder="1" applyAlignment="1">
      <alignment vertical="center"/>
    </xf>
    <xf numFmtId="176" fontId="52" fillId="0" borderId="21" xfId="0" applyNumberFormat="1" applyFont="1" applyFill="1" applyBorder="1" applyAlignment="1">
      <alignment horizontal="center" vertical="center"/>
    </xf>
    <xf numFmtId="0" fontId="4" fillId="0" borderId="13" xfId="0" applyFont="1" applyBorder="1" applyAlignment="1" quotePrefix="1">
      <alignment vertical="center"/>
    </xf>
    <xf numFmtId="0" fontId="0" fillId="0" borderId="14" xfId="0" applyBorder="1" applyAlignment="1">
      <alignment vertical="center"/>
    </xf>
    <xf numFmtId="0" fontId="4" fillId="0" borderId="37" xfId="0" applyFont="1" applyBorder="1" applyAlignment="1" quotePrefix="1">
      <alignment vertical="center"/>
    </xf>
    <xf numFmtId="0" fontId="0" fillId="0" borderId="27" xfId="0" applyBorder="1" applyAlignment="1">
      <alignment vertical="center"/>
    </xf>
    <xf numFmtId="177" fontId="4" fillId="0" borderId="13" xfId="0" applyNumberFormat="1" applyFont="1" applyFill="1" applyBorder="1" applyAlignment="1">
      <alignment vertical="center" wrapText="1"/>
    </xf>
    <xf numFmtId="0" fontId="51" fillId="0" borderId="14" xfId="0" applyFont="1" applyBorder="1" applyAlignment="1">
      <alignment vertical="center" wrapText="1"/>
    </xf>
    <xf numFmtId="0" fontId="4" fillId="0" borderId="22" xfId="0" applyFont="1" applyBorder="1" applyAlignment="1" quotePrefix="1">
      <alignment vertical="center"/>
    </xf>
    <xf numFmtId="0" fontId="0" fillId="0" borderId="23" xfId="0" applyBorder="1" applyAlignment="1">
      <alignment vertical="center"/>
    </xf>
    <xf numFmtId="0" fontId="4" fillId="0" borderId="13" xfId="0" applyFont="1" applyFill="1" applyBorder="1" applyAlignment="1" quotePrefix="1">
      <alignment vertical="center" shrinkToFit="1"/>
    </xf>
    <xf numFmtId="0" fontId="4" fillId="0" borderId="14" xfId="0" applyFont="1" applyFill="1" applyBorder="1" applyAlignment="1">
      <alignment vertical="center" shrinkToFit="1"/>
    </xf>
    <xf numFmtId="176" fontId="4" fillId="0" borderId="15" xfId="0" applyNumberFormat="1" applyFont="1" applyFill="1" applyBorder="1" applyAlignment="1">
      <alignment vertical="center"/>
    </xf>
    <xf numFmtId="176" fontId="51" fillId="0" borderId="24" xfId="0" applyNumberFormat="1" applyFont="1" applyBorder="1" applyAlignment="1">
      <alignment vertical="center"/>
    </xf>
    <xf numFmtId="176" fontId="51" fillId="0" borderId="21" xfId="0" applyNumberFormat="1" applyFont="1" applyBorder="1" applyAlignment="1">
      <alignment vertical="center"/>
    </xf>
    <xf numFmtId="176" fontId="51" fillId="0" borderId="38" xfId="49" applyNumberFormat="1" applyFont="1" applyBorder="1" applyAlignment="1">
      <alignment vertical="center"/>
    </xf>
    <xf numFmtId="176" fontId="51" fillId="0" borderId="39" xfId="0" applyNumberFormat="1" applyFont="1" applyBorder="1" applyAlignment="1">
      <alignment vertical="center"/>
    </xf>
    <xf numFmtId="176" fontId="51" fillId="0" borderId="40" xfId="0" applyNumberFormat="1" applyFont="1" applyBorder="1" applyAlignment="1">
      <alignment vertical="center"/>
    </xf>
    <xf numFmtId="176" fontId="51" fillId="0" borderId="41" xfId="0" applyNumberFormat="1" applyFont="1" applyBorder="1" applyAlignment="1">
      <alignment vertical="center"/>
    </xf>
    <xf numFmtId="176" fontId="51" fillId="0" borderId="0" xfId="0" applyNumberFormat="1" applyFont="1" applyAlignment="1">
      <alignment vertical="center"/>
    </xf>
    <xf numFmtId="176" fontId="51" fillId="0" borderId="18" xfId="0" applyNumberFormat="1" applyFont="1" applyBorder="1" applyAlignment="1">
      <alignment vertical="center"/>
    </xf>
    <xf numFmtId="176" fontId="51" fillId="0" borderId="42" xfId="0" applyNumberFormat="1" applyFont="1" applyBorder="1" applyAlignment="1">
      <alignment vertical="center"/>
    </xf>
    <xf numFmtId="176" fontId="51" fillId="0" borderId="43" xfId="0" applyNumberFormat="1" applyFont="1" applyBorder="1" applyAlignment="1">
      <alignment vertical="center"/>
    </xf>
    <xf numFmtId="176" fontId="51" fillId="0" borderId="23" xfId="0" applyNumberFormat="1" applyFont="1" applyBorder="1" applyAlignment="1">
      <alignment vertical="center"/>
    </xf>
    <xf numFmtId="176" fontId="51" fillId="0" borderId="44" xfId="49" applyNumberFormat="1" applyFont="1" applyBorder="1" applyAlignment="1">
      <alignment vertical="center"/>
    </xf>
    <xf numFmtId="176" fontId="51" fillId="0" borderId="45" xfId="0" applyNumberFormat="1" applyFont="1" applyBorder="1" applyAlignment="1">
      <alignment vertical="center"/>
    </xf>
    <xf numFmtId="176" fontId="51" fillId="0" borderId="46" xfId="0" applyNumberFormat="1" applyFont="1" applyBorder="1" applyAlignment="1">
      <alignment vertical="center"/>
    </xf>
    <xf numFmtId="0" fontId="5" fillId="0" borderId="0" xfId="0" applyFont="1" applyAlignment="1">
      <alignment horizontal="center" vertical="center"/>
    </xf>
    <xf numFmtId="0" fontId="54" fillId="0" borderId="0" xfId="0" applyFont="1" applyAlignment="1">
      <alignment vertical="center"/>
    </xf>
    <xf numFmtId="0" fontId="6" fillId="0" borderId="47" xfId="0" applyFont="1" applyBorder="1" applyAlignment="1">
      <alignment horizontal="left"/>
    </xf>
    <xf numFmtId="49" fontId="4" fillId="33" borderId="48" xfId="0" applyNumberFormat="1" applyFont="1" applyFill="1" applyBorder="1" applyAlignment="1">
      <alignment horizontal="center" vertical="center"/>
    </xf>
    <xf numFmtId="49" fontId="4" fillId="33" borderId="11" xfId="0" applyNumberFormat="1" applyFont="1" applyFill="1" applyBorder="1" applyAlignment="1">
      <alignment horizontal="center" vertical="center"/>
    </xf>
    <xf numFmtId="49" fontId="4" fillId="0" borderId="49" xfId="0" applyNumberFormat="1" applyFont="1" applyFill="1" applyBorder="1" applyAlignment="1" quotePrefix="1">
      <alignment horizontal="left" vertical="center" shrinkToFit="1"/>
    </xf>
    <xf numFmtId="49" fontId="4" fillId="0" borderId="50" xfId="0" applyNumberFormat="1" applyFont="1" applyFill="1" applyBorder="1" applyAlignment="1">
      <alignment horizontal="left" vertical="center" shrinkToFit="1"/>
    </xf>
    <xf numFmtId="0" fontId="51" fillId="0" borderId="13" xfId="0" applyFont="1" applyBorder="1" applyAlignment="1" quotePrefix="1">
      <alignment vertical="center"/>
    </xf>
    <xf numFmtId="0" fontId="51" fillId="0" borderId="14" xfId="0" applyFont="1" applyBorder="1" applyAlignment="1">
      <alignment vertical="center"/>
    </xf>
    <xf numFmtId="0" fontId="4" fillId="33" borderId="48"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176" fontId="4" fillId="33" borderId="48" xfId="0" applyNumberFormat="1" applyFont="1" applyFill="1" applyBorder="1" applyAlignment="1">
      <alignment vertical="center"/>
    </xf>
    <xf numFmtId="0" fontId="51" fillId="33" borderId="11" xfId="0" applyFont="1" applyFill="1" applyBorder="1" applyAlignment="1">
      <alignment vertical="center"/>
    </xf>
    <xf numFmtId="0" fontId="4" fillId="0" borderId="0" xfId="0" applyFont="1" applyFill="1" applyBorder="1" applyAlignment="1">
      <alignment vertical="center" shrinkToFit="1"/>
    </xf>
    <xf numFmtId="0" fontId="51" fillId="0" borderId="18" xfId="0" applyFont="1" applyBorder="1" applyAlignment="1">
      <alignment vertical="center"/>
    </xf>
    <xf numFmtId="0" fontId="4" fillId="0" borderId="22" xfId="0" applyFont="1" applyFill="1" applyBorder="1" applyAlignment="1" quotePrefix="1">
      <alignment vertical="center" shrinkToFit="1"/>
    </xf>
    <xf numFmtId="0" fontId="4" fillId="0" borderId="23" xfId="0" applyFont="1" applyFill="1" applyBorder="1" applyAlignment="1">
      <alignment vertical="center" shrinkToFit="1"/>
    </xf>
    <xf numFmtId="176" fontId="51" fillId="0" borderId="38" xfId="49" applyNumberFormat="1" applyFont="1" applyFill="1" applyBorder="1" applyAlignment="1">
      <alignment vertical="center"/>
    </xf>
    <xf numFmtId="0" fontId="4" fillId="0" borderId="48"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49" fontId="4" fillId="33" borderId="17" xfId="0" applyNumberFormat="1" applyFont="1" applyFill="1" applyBorder="1" applyAlignment="1">
      <alignment horizontal="center" vertical="center"/>
    </xf>
    <xf numFmtId="49" fontId="4" fillId="33" borderId="51" xfId="0" applyNumberFormat="1" applyFont="1" applyFill="1" applyBorder="1" applyAlignment="1">
      <alignment horizontal="center" vertical="center"/>
    </xf>
    <xf numFmtId="49" fontId="4" fillId="33" borderId="19" xfId="0" applyNumberFormat="1" applyFont="1" applyFill="1" applyBorder="1" applyAlignment="1">
      <alignment horizontal="center" vertical="center"/>
    </xf>
    <xf numFmtId="49" fontId="4" fillId="33" borderId="20" xfId="0" applyNumberFormat="1" applyFont="1" applyFill="1" applyBorder="1" applyAlignment="1">
      <alignment horizontal="center" vertical="center"/>
    </xf>
    <xf numFmtId="0" fontId="4" fillId="0" borderId="47" xfId="0" applyFont="1" applyFill="1" applyBorder="1" applyAlignment="1">
      <alignment vertical="center" shrinkToFit="1"/>
    </xf>
    <xf numFmtId="49" fontId="4" fillId="33" borderId="52" xfId="0" applyNumberFormat="1" applyFont="1" applyFill="1" applyBorder="1" applyAlignment="1">
      <alignment horizontal="center" vertical="center" wrapText="1"/>
    </xf>
    <xf numFmtId="49" fontId="4" fillId="33" borderId="53" xfId="0" applyNumberFormat="1" applyFont="1" applyFill="1" applyBorder="1" applyAlignment="1">
      <alignment horizontal="center" vertical="center" wrapText="1"/>
    </xf>
    <xf numFmtId="176" fontId="4" fillId="33" borderId="54" xfId="0" applyNumberFormat="1" applyFont="1" applyFill="1" applyBorder="1" applyAlignment="1">
      <alignment horizontal="center" vertical="center"/>
    </xf>
    <xf numFmtId="0" fontId="4" fillId="0" borderId="49" xfId="0" applyFont="1" applyFill="1" applyBorder="1" applyAlignment="1" quotePrefix="1">
      <alignment vertical="center" shrinkToFit="1"/>
    </xf>
    <xf numFmtId="0" fontId="4" fillId="0" borderId="50" xfId="0" applyFont="1" applyFill="1" applyBorder="1" applyAlignment="1">
      <alignment vertical="center" shrinkToFit="1"/>
    </xf>
    <xf numFmtId="177" fontId="4" fillId="0" borderId="37" xfId="0" applyNumberFormat="1" applyFont="1" applyFill="1" applyBorder="1" applyAlignment="1">
      <alignment vertical="center" wrapText="1"/>
    </xf>
    <xf numFmtId="177" fontId="4" fillId="0" borderId="27" xfId="0" applyNumberFormat="1" applyFont="1" applyFill="1" applyBorder="1" applyAlignment="1">
      <alignment vertical="center" wrapText="1"/>
    </xf>
    <xf numFmtId="176" fontId="51" fillId="0" borderId="53" xfId="0" applyNumberFormat="1" applyFont="1" applyBorder="1" applyAlignment="1">
      <alignment vertical="center"/>
    </xf>
    <xf numFmtId="176" fontId="51" fillId="0" borderId="55" xfId="49" applyNumberFormat="1" applyFont="1" applyFill="1" applyBorder="1" applyAlignment="1">
      <alignment vertical="center"/>
    </xf>
    <xf numFmtId="176" fontId="51" fillId="0" borderId="56" xfId="0" applyNumberFormat="1" applyFont="1" applyBorder="1" applyAlignment="1">
      <alignment vertical="center"/>
    </xf>
    <xf numFmtId="176" fontId="51" fillId="0" borderId="14" xfId="0" applyNumberFormat="1" applyFont="1" applyBorder="1" applyAlignment="1">
      <alignment vertical="center"/>
    </xf>
    <xf numFmtId="176" fontId="51" fillId="0" borderId="55" xfId="0" applyNumberFormat="1" applyFont="1" applyBorder="1" applyAlignment="1">
      <alignment vertical="center"/>
    </xf>
    <xf numFmtId="177" fontId="4" fillId="0" borderId="14" xfId="0" applyNumberFormat="1" applyFont="1" applyFill="1" applyBorder="1" applyAlignment="1">
      <alignment vertical="center" wrapText="1"/>
    </xf>
    <xf numFmtId="0" fontId="51" fillId="0" borderId="14" xfId="0" applyFont="1" applyBorder="1" applyAlignment="1">
      <alignment vertical="center" shrinkToFit="1"/>
    </xf>
    <xf numFmtId="0" fontId="6" fillId="0" borderId="47" xfId="0" applyFont="1" applyFill="1" applyBorder="1" applyAlignment="1">
      <alignment horizontal="left" vertical="center" shrinkToFit="1"/>
    </xf>
    <xf numFmtId="176" fontId="51" fillId="0" borderId="0" xfId="0" applyNumberFormat="1" applyFont="1" applyBorder="1" applyAlignment="1">
      <alignment vertical="center"/>
    </xf>
    <xf numFmtId="0" fontId="4" fillId="0" borderId="0" xfId="0" applyFont="1" applyAlignment="1">
      <alignment horizontal="center" vertical="center"/>
    </xf>
    <xf numFmtId="177" fontId="4" fillId="0" borderId="16" xfId="0" applyNumberFormat="1" applyFont="1" applyFill="1" applyBorder="1" applyAlignment="1">
      <alignment horizontal="left" vertical="center" wrapText="1"/>
    </xf>
    <xf numFmtId="0" fontId="51" fillId="0" borderId="18" xfId="0" applyFont="1" applyBorder="1" applyAlignment="1">
      <alignment vertical="center" wrapText="1"/>
    </xf>
    <xf numFmtId="49" fontId="4" fillId="33" borderId="48" xfId="0" applyNumberFormat="1" applyFont="1" applyFill="1" applyBorder="1" applyAlignment="1">
      <alignment horizontal="center" vertical="center" wrapText="1"/>
    </xf>
    <xf numFmtId="176" fontId="52" fillId="0" borderId="44" xfId="49" applyNumberFormat="1" applyFont="1" applyBorder="1" applyAlignment="1">
      <alignment vertical="center"/>
    </xf>
    <xf numFmtId="176" fontId="52" fillId="0" borderId="45" xfId="0" applyNumberFormat="1" applyFont="1" applyBorder="1" applyAlignment="1">
      <alignment vertical="center"/>
    </xf>
    <xf numFmtId="176" fontId="52" fillId="0" borderId="46" xfId="0" applyNumberFormat="1" applyFont="1" applyBorder="1" applyAlignment="1">
      <alignment vertical="center"/>
    </xf>
    <xf numFmtId="176" fontId="52" fillId="0" borderId="15" xfId="0" applyNumberFormat="1" applyFont="1" applyFill="1" applyBorder="1" applyAlignment="1">
      <alignment vertical="center"/>
    </xf>
    <xf numFmtId="176" fontId="52" fillId="0" borderId="21" xfId="0" applyNumberFormat="1" applyFont="1" applyBorder="1" applyAlignment="1">
      <alignment vertical="center"/>
    </xf>
    <xf numFmtId="176" fontId="52" fillId="0" borderId="38" xfId="49" applyNumberFormat="1" applyFont="1" applyFill="1" applyBorder="1" applyAlignment="1">
      <alignment vertical="center"/>
    </xf>
    <xf numFmtId="176" fontId="52" fillId="0" borderId="39" xfId="0" applyNumberFormat="1" applyFont="1" applyBorder="1" applyAlignment="1">
      <alignment vertical="center"/>
    </xf>
    <xf numFmtId="176" fontId="52" fillId="0" borderId="40" xfId="0" applyNumberFormat="1" applyFont="1" applyBorder="1" applyAlignment="1">
      <alignment vertical="center"/>
    </xf>
    <xf numFmtId="176" fontId="52" fillId="0" borderId="42" xfId="0" applyNumberFormat="1" applyFont="1" applyBorder="1" applyAlignment="1">
      <alignment vertical="center"/>
    </xf>
    <xf numFmtId="176" fontId="52" fillId="0" borderId="43" xfId="0" applyNumberFormat="1" applyFont="1" applyBorder="1" applyAlignment="1">
      <alignment vertical="center"/>
    </xf>
    <xf numFmtId="176" fontId="52" fillId="0" borderId="23" xfId="0" applyNumberFormat="1" applyFont="1" applyBorder="1" applyAlignment="1">
      <alignment vertical="center"/>
    </xf>
    <xf numFmtId="176" fontId="52" fillId="0" borderId="24" xfId="0" applyNumberFormat="1" applyFont="1" applyBorder="1" applyAlignment="1">
      <alignment vertical="center"/>
    </xf>
    <xf numFmtId="176" fontId="52" fillId="0" borderId="38" xfId="49" applyNumberFormat="1" applyFont="1" applyBorder="1" applyAlignment="1">
      <alignment vertical="center"/>
    </xf>
    <xf numFmtId="176" fontId="52" fillId="0" borderId="41" xfId="0" applyNumberFormat="1" applyFont="1" applyBorder="1" applyAlignment="1">
      <alignment vertical="center"/>
    </xf>
    <xf numFmtId="176" fontId="52" fillId="0" borderId="0" xfId="0" applyNumberFormat="1" applyFont="1" applyAlignment="1">
      <alignment vertical="center"/>
    </xf>
    <xf numFmtId="176" fontId="52" fillId="0" borderId="18" xfId="0" applyNumberFormat="1" applyFont="1" applyBorder="1" applyAlignment="1">
      <alignment vertical="center"/>
    </xf>
    <xf numFmtId="176" fontId="52" fillId="0" borderId="55" xfId="49" applyNumberFormat="1" applyFont="1" applyFill="1" applyBorder="1" applyAlignment="1">
      <alignment vertical="center"/>
    </xf>
    <xf numFmtId="176" fontId="52" fillId="0" borderId="56" xfId="0" applyNumberFormat="1" applyFont="1" applyBorder="1" applyAlignment="1">
      <alignment vertical="center"/>
    </xf>
    <xf numFmtId="176" fontId="52" fillId="0" borderId="14" xfId="0" applyNumberFormat="1" applyFont="1" applyBorder="1" applyAlignment="1">
      <alignment vertical="center"/>
    </xf>
    <xf numFmtId="176" fontId="52" fillId="0" borderId="55" xfId="0" applyNumberFormat="1" applyFont="1" applyBorder="1" applyAlignment="1">
      <alignment vertical="center"/>
    </xf>
    <xf numFmtId="176" fontId="52" fillId="0" borderId="0" xfId="0" applyNumberFormat="1" applyFont="1" applyBorder="1" applyAlignment="1">
      <alignment vertical="center"/>
    </xf>
    <xf numFmtId="176" fontId="52" fillId="0" borderId="53" xfId="0" applyNumberFormat="1"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142875</xdr:rowOff>
    </xdr:from>
    <xdr:to>
      <xdr:col>2</xdr:col>
      <xdr:colOff>523875</xdr:colOff>
      <xdr:row>1</xdr:row>
      <xdr:rowOff>228600</xdr:rowOff>
    </xdr:to>
    <xdr:sp>
      <xdr:nvSpPr>
        <xdr:cNvPr id="1" name="テキスト ボックス 1"/>
        <xdr:cNvSpPr txBox="1">
          <a:spLocks noChangeArrowheads="1"/>
        </xdr:cNvSpPr>
      </xdr:nvSpPr>
      <xdr:spPr>
        <a:xfrm>
          <a:off x="142875" y="142875"/>
          <a:ext cx="638175" cy="323850"/>
        </a:xfrm>
        <a:prstGeom prst="rect">
          <a:avLst/>
        </a:prstGeom>
        <a:noFill/>
        <a:ln w="12700" cmpd="sng">
          <a:noFill/>
        </a:ln>
      </xdr:spPr>
      <xdr:txBody>
        <a:bodyPr vertOverflow="clip" wrap="square" anchor="ctr"/>
        <a:p>
          <a:pPr algn="ctr">
            <a:defRPr/>
          </a:pPr>
          <a:r>
            <a:rPr lang="en-US" cap="none" sz="1400" b="0" i="0" u="none" baseline="0">
              <a:solidFill>
                <a:srgbClr val="000000"/>
              </a:solidFill>
            </a:rPr>
            <a:t>書式８</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142875</xdr:rowOff>
    </xdr:from>
    <xdr:to>
      <xdr:col>2</xdr:col>
      <xdr:colOff>523875</xdr:colOff>
      <xdr:row>1</xdr:row>
      <xdr:rowOff>228600</xdr:rowOff>
    </xdr:to>
    <xdr:sp>
      <xdr:nvSpPr>
        <xdr:cNvPr id="1" name="テキスト ボックス 1"/>
        <xdr:cNvSpPr txBox="1">
          <a:spLocks noChangeArrowheads="1"/>
        </xdr:cNvSpPr>
      </xdr:nvSpPr>
      <xdr:spPr>
        <a:xfrm>
          <a:off x="142875" y="142875"/>
          <a:ext cx="638175" cy="323850"/>
        </a:xfrm>
        <a:prstGeom prst="rect">
          <a:avLst/>
        </a:prstGeom>
        <a:noFill/>
        <a:ln w="12700" cmpd="sng">
          <a:noFill/>
        </a:ln>
      </xdr:spPr>
      <xdr:txBody>
        <a:bodyPr vertOverflow="clip" wrap="square" anchor="ctr"/>
        <a:p>
          <a:pPr algn="ctr">
            <a:defRPr/>
          </a:pPr>
          <a:r>
            <a:rPr lang="en-US" cap="none" sz="1400" b="0" i="0" u="none" baseline="0">
              <a:solidFill>
                <a:srgbClr val="000000"/>
              </a:solidFill>
            </a:rPr>
            <a:t>書式８</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68"/>
  <sheetViews>
    <sheetView tabSelected="1" view="pageBreakPreview" zoomScale="90" zoomScaleSheetLayoutView="90" zoomScalePageLayoutView="40" workbookViewId="0" topLeftCell="A1">
      <selection activeCell="C2" sqref="C2:H2"/>
    </sheetView>
  </sheetViews>
  <sheetFormatPr defaultColWidth="9.140625" defaultRowHeight="15"/>
  <cols>
    <col min="1" max="1" width="1.7109375" style="5" customWidth="1"/>
    <col min="2" max="2" width="2.140625" style="5" customWidth="1"/>
    <col min="3" max="3" width="26.00390625" style="5" customWidth="1"/>
    <col min="4" max="10" width="12.57421875" style="5" customWidth="1"/>
    <col min="11" max="11" width="20.8515625" style="5" customWidth="1"/>
    <col min="12" max="16384" width="9.00390625" style="5" customWidth="1"/>
  </cols>
  <sheetData>
    <row r="1" spans="1:8" s="3" customFormat="1" ht="18.75" customHeight="1">
      <c r="A1" s="1"/>
      <c r="B1" s="1"/>
      <c r="C1" s="1"/>
      <c r="D1" s="1"/>
      <c r="E1" s="1"/>
      <c r="F1" s="1"/>
      <c r="G1" s="1"/>
      <c r="H1" s="1"/>
    </row>
    <row r="2" spans="1:11" s="3" customFormat="1" ht="20.25" customHeight="1">
      <c r="A2" s="1"/>
      <c r="B2" s="6"/>
      <c r="C2" s="116" t="s">
        <v>2</v>
      </c>
      <c r="D2" s="116"/>
      <c r="E2" s="116"/>
      <c r="F2" s="116"/>
      <c r="G2" s="116"/>
      <c r="H2" s="117"/>
      <c r="I2" s="7"/>
      <c r="J2" s="7"/>
      <c r="K2" s="7"/>
    </row>
    <row r="3" spans="1:11" s="3" customFormat="1" ht="16.5" customHeight="1">
      <c r="A3" s="1"/>
      <c r="B3" s="6"/>
      <c r="C3" s="116" t="s">
        <v>64</v>
      </c>
      <c r="D3" s="116"/>
      <c r="E3" s="116"/>
      <c r="F3" s="116"/>
      <c r="G3" s="116"/>
      <c r="H3" s="117"/>
      <c r="I3" s="7"/>
      <c r="J3" s="7"/>
      <c r="K3" s="7"/>
    </row>
    <row r="4" spans="1:11" s="3" customFormat="1" ht="16.5" customHeight="1">
      <c r="A4" s="1"/>
      <c r="B4" s="6"/>
      <c r="C4" s="157"/>
      <c r="D4" s="157"/>
      <c r="E4" s="157"/>
      <c r="F4" s="157"/>
      <c r="G4" s="157"/>
      <c r="H4" s="6"/>
      <c r="I4" s="7"/>
      <c r="J4" s="7"/>
      <c r="K4" s="7"/>
    </row>
    <row r="5" spans="1:11" s="3" customFormat="1" ht="13.5" customHeight="1">
      <c r="A5" s="1"/>
      <c r="B5" s="6"/>
      <c r="C5" s="6"/>
      <c r="D5" s="6"/>
      <c r="E5" s="6"/>
      <c r="F5" s="6"/>
      <c r="G5" s="8"/>
      <c r="H5" s="6"/>
      <c r="I5" s="7"/>
      <c r="J5" s="7"/>
      <c r="K5" s="7"/>
    </row>
    <row r="6" spans="1:11" s="3" customFormat="1" ht="26.25" customHeight="1" thickBot="1">
      <c r="A6" s="1"/>
      <c r="B6" s="118" t="s">
        <v>14</v>
      </c>
      <c r="C6" s="118"/>
      <c r="D6" s="6"/>
      <c r="E6" s="6"/>
      <c r="F6" s="6"/>
      <c r="G6" s="8"/>
      <c r="H6" s="8" t="s">
        <v>28</v>
      </c>
      <c r="I6" s="7"/>
      <c r="J6" s="7"/>
      <c r="K6" s="7"/>
    </row>
    <row r="7" spans="1:11" s="3" customFormat="1" ht="30.75" customHeight="1" thickBot="1">
      <c r="A7" s="1"/>
      <c r="B7" s="119" t="s">
        <v>71</v>
      </c>
      <c r="C7" s="120"/>
      <c r="D7" s="9" t="s">
        <v>15</v>
      </c>
      <c r="E7" s="9" t="s">
        <v>16</v>
      </c>
      <c r="F7" s="10" t="s">
        <v>17</v>
      </c>
      <c r="G7" s="160" t="s">
        <v>0</v>
      </c>
      <c r="H7" s="128"/>
      <c r="I7" s="7"/>
      <c r="J7" s="7"/>
      <c r="K7" s="7"/>
    </row>
    <row r="8" spans="1:11" s="3" customFormat="1" ht="27" customHeight="1">
      <c r="A8" s="1"/>
      <c r="B8" s="121" t="s">
        <v>65</v>
      </c>
      <c r="C8" s="122"/>
      <c r="D8" s="42">
        <v>0</v>
      </c>
      <c r="E8" s="42">
        <v>0</v>
      </c>
      <c r="F8" s="42">
        <f>D8-E8</f>
        <v>0</v>
      </c>
      <c r="G8" s="158" t="s">
        <v>52</v>
      </c>
      <c r="H8" s="159"/>
      <c r="I8" s="12"/>
      <c r="J8" s="13"/>
      <c r="K8" s="7"/>
    </row>
    <row r="9" spans="1:11" s="3" customFormat="1" ht="27" customHeight="1">
      <c r="A9" s="1"/>
      <c r="B9" s="123" t="s">
        <v>46</v>
      </c>
      <c r="C9" s="124"/>
      <c r="D9" s="42">
        <f>SUM(D10:D15)</f>
        <v>0</v>
      </c>
      <c r="E9" s="42">
        <f>SUM(E10:E15)</f>
        <v>0</v>
      </c>
      <c r="F9" s="42">
        <f>D9-E9</f>
        <v>0</v>
      </c>
      <c r="G9" s="95"/>
      <c r="H9" s="96"/>
      <c r="I9" s="12"/>
      <c r="J9" s="13"/>
      <c r="K9" s="7"/>
    </row>
    <row r="10" spans="1:11" s="3" customFormat="1" ht="27" customHeight="1">
      <c r="A10" s="1"/>
      <c r="B10" s="14"/>
      <c r="C10" s="15" t="s">
        <v>22</v>
      </c>
      <c r="D10" s="43">
        <v>0</v>
      </c>
      <c r="E10" s="43">
        <v>0</v>
      </c>
      <c r="F10" s="101"/>
      <c r="G10" s="95"/>
      <c r="H10" s="96"/>
      <c r="I10" s="17"/>
      <c r="J10" s="13"/>
      <c r="K10" s="7"/>
    </row>
    <row r="11" spans="1:11" s="3" customFormat="1" ht="27" customHeight="1">
      <c r="A11" s="1"/>
      <c r="B11" s="14"/>
      <c r="C11" s="15" t="s">
        <v>66</v>
      </c>
      <c r="D11" s="43">
        <v>0</v>
      </c>
      <c r="E11" s="43">
        <v>0</v>
      </c>
      <c r="F11" s="102"/>
      <c r="G11" s="95"/>
      <c r="H11" s="96"/>
      <c r="I11" s="18"/>
      <c r="J11" s="7"/>
      <c r="K11" s="7"/>
    </row>
    <row r="12" spans="1:11" s="3" customFormat="1" ht="27" customHeight="1">
      <c r="A12" s="1"/>
      <c r="B12" s="14"/>
      <c r="C12" s="15" t="s">
        <v>67</v>
      </c>
      <c r="D12" s="43">
        <v>0</v>
      </c>
      <c r="E12" s="43">
        <v>0</v>
      </c>
      <c r="F12" s="102"/>
      <c r="G12" s="95"/>
      <c r="H12" s="96"/>
      <c r="I12" s="18"/>
      <c r="J12" s="7"/>
      <c r="K12" s="7"/>
    </row>
    <row r="13" spans="1:11" s="3" customFormat="1" ht="27" customHeight="1">
      <c r="A13" s="1"/>
      <c r="B13" s="14"/>
      <c r="C13" s="15"/>
      <c r="D13" s="46"/>
      <c r="E13" s="43"/>
      <c r="F13" s="102"/>
      <c r="G13" s="95"/>
      <c r="H13" s="96"/>
      <c r="I13" s="18"/>
      <c r="J13" s="7"/>
      <c r="K13" s="7"/>
    </row>
    <row r="14" spans="1:11" s="3" customFormat="1" ht="27" customHeight="1">
      <c r="A14" s="1"/>
      <c r="B14" s="14"/>
      <c r="C14" s="15"/>
      <c r="D14" s="45"/>
      <c r="E14" s="43"/>
      <c r="F14" s="102"/>
      <c r="G14" s="95"/>
      <c r="H14" s="96"/>
      <c r="I14" s="18"/>
      <c r="J14" s="7"/>
      <c r="K14" s="7"/>
    </row>
    <row r="15" spans="1:11" s="3" customFormat="1" ht="27" customHeight="1">
      <c r="A15" s="1"/>
      <c r="B15" s="14"/>
      <c r="C15" s="15"/>
      <c r="D15" s="45"/>
      <c r="E15" s="45"/>
      <c r="F15" s="103"/>
      <c r="G15" s="95"/>
      <c r="H15" s="96"/>
      <c r="I15" s="18"/>
      <c r="J15" s="7"/>
      <c r="K15" s="7"/>
    </row>
    <row r="16" spans="1:11" s="3" customFormat="1" ht="27" customHeight="1">
      <c r="A16" s="1"/>
      <c r="B16" s="99" t="s">
        <v>62</v>
      </c>
      <c r="C16" s="100"/>
      <c r="D16" s="42">
        <f>SUM(D17:D19)</f>
        <v>0</v>
      </c>
      <c r="E16" s="42">
        <f>SUM(E17:E19)</f>
        <v>0</v>
      </c>
      <c r="F16" s="42">
        <f>D16-E16</f>
        <v>0</v>
      </c>
      <c r="G16" s="95"/>
      <c r="H16" s="96"/>
      <c r="I16" s="18"/>
      <c r="J16" s="7"/>
      <c r="K16" s="7"/>
    </row>
    <row r="17" spans="1:11" s="3" customFormat="1" ht="27" customHeight="1">
      <c r="A17" s="1"/>
      <c r="B17" s="20"/>
      <c r="C17" s="21" t="s">
        <v>63</v>
      </c>
      <c r="D17" s="42">
        <v>0</v>
      </c>
      <c r="E17" s="42">
        <v>0</v>
      </c>
      <c r="F17" s="101"/>
      <c r="G17" s="95"/>
      <c r="H17" s="96"/>
      <c r="I17" s="18"/>
      <c r="J17" s="7"/>
      <c r="K17" s="7"/>
    </row>
    <row r="18" spans="1:11" s="3" customFormat="1" ht="27" customHeight="1">
      <c r="A18" s="1"/>
      <c r="B18" s="20"/>
      <c r="C18" s="22" t="s">
        <v>61</v>
      </c>
      <c r="D18" s="42">
        <v>0</v>
      </c>
      <c r="E18" s="42">
        <v>0</v>
      </c>
      <c r="F18" s="102"/>
      <c r="G18" s="95"/>
      <c r="H18" s="96"/>
      <c r="I18" s="18"/>
      <c r="J18" s="7"/>
      <c r="K18" s="7"/>
    </row>
    <row r="19" spans="1:11" s="3" customFormat="1" ht="27" customHeight="1">
      <c r="A19" s="1"/>
      <c r="B19" s="20"/>
      <c r="C19" s="22"/>
      <c r="D19" s="42"/>
      <c r="E19" s="42"/>
      <c r="F19" s="103"/>
      <c r="G19" s="95"/>
      <c r="H19" s="96"/>
      <c r="I19" s="18"/>
      <c r="J19" s="7"/>
      <c r="K19" s="7"/>
    </row>
    <row r="20" spans="1:11" s="3" customFormat="1" ht="27" customHeight="1">
      <c r="A20" s="1"/>
      <c r="B20" s="99" t="s">
        <v>55</v>
      </c>
      <c r="C20" s="100"/>
      <c r="D20" s="42">
        <f>SUM(D21:D25)</f>
        <v>0</v>
      </c>
      <c r="E20" s="42">
        <f>SUM(E21:E25)</f>
        <v>0</v>
      </c>
      <c r="F20" s="42">
        <f>D20-E20</f>
        <v>0</v>
      </c>
      <c r="G20" s="95"/>
      <c r="H20" s="96"/>
      <c r="I20" s="23"/>
      <c r="J20" s="7"/>
      <c r="K20" s="7"/>
    </row>
    <row r="21" spans="1:11" s="3" customFormat="1" ht="27" customHeight="1">
      <c r="A21" s="1"/>
      <c r="B21" s="24"/>
      <c r="C21" s="19" t="s">
        <v>60</v>
      </c>
      <c r="D21" s="44">
        <v>0</v>
      </c>
      <c r="E21" s="44">
        <v>0</v>
      </c>
      <c r="F21" s="101"/>
      <c r="G21" s="95"/>
      <c r="H21" s="96"/>
      <c r="I21" s="23"/>
      <c r="J21" s="7"/>
      <c r="K21" s="7"/>
    </row>
    <row r="22" spans="1:11" s="3" customFormat="1" ht="27" customHeight="1">
      <c r="A22" s="1"/>
      <c r="B22" s="24"/>
      <c r="C22" s="19" t="s">
        <v>56</v>
      </c>
      <c r="D22" s="44">
        <v>0</v>
      </c>
      <c r="E22" s="44">
        <v>0</v>
      </c>
      <c r="F22" s="102"/>
      <c r="G22" s="95"/>
      <c r="H22" s="96"/>
      <c r="I22" s="23"/>
      <c r="J22" s="7"/>
      <c r="K22" s="7"/>
    </row>
    <row r="23" spans="1:11" s="3" customFormat="1" ht="27" customHeight="1">
      <c r="A23" s="1"/>
      <c r="B23" s="24"/>
      <c r="C23" s="19" t="s">
        <v>57</v>
      </c>
      <c r="D23" s="44">
        <v>0</v>
      </c>
      <c r="E23" s="44">
        <v>0</v>
      </c>
      <c r="F23" s="102"/>
      <c r="G23" s="95" t="s">
        <v>59</v>
      </c>
      <c r="H23" s="153"/>
      <c r="I23" s="23"/>
      <c r="J23" s="7"/>
      <c r="K23" s="7"/>
    </row>
    <row r="24" spans="1:11" s="3" customFormat="1" ht="27" customHeight="1">
      <c r="A24" s="1"/>
      <c r="B24" s="25"/>
      <c r="C24" s="19" t="s">
        <v>70</v>
      </c>
      <c r="D24" s="44">
        <v>0</v>
      </c>
      <c r="E24" s="44">
        <v>0</v>
      </c>
      <c r="F24" s="102"/>
      <c r="G24" s="95" t="s">
        <v>58</v>
      </c>
      <c r="H24" s="96"/>
      <c r="I24" s="23"/>
      <c r="J24" s="7"/>
      <c r="K24" s="7"/>
    </row>
    <row r="25" spans="1:11" s="3" customFormat="1" ht="27" customHeight="1" thickBot="1">
      <c r="A25" s="1"/>
      <c r="B25" s="25" t="s">
        <v>8</v>
      </c>
      <c r="C25" s="19"/>
      <c r="D25" s="44"/>
      <c r="E25" s="44"/>
      <c r="F25" s="148"/>
      <c r="G25" s="146"/>
      <c r="H25" s="147"/>
      <c r="I25" s="13"/>
      <c r="J25" s="26"/>
      <c r="K25" s="7"/>
    </row>
    <row r="26" spans="1:11" s="3" customFormat="1" ht="27" customHeight="1" thickBot="1">
      <c r="A26" s="1"/>
      <c r="B26" s="125" t="s">
        <v>34</v>
      </c>
      <c r="C26" s="126"/>
      <c r="D26" s="47">
        <f>D8+D9+D16+D20</f>
        <v>0</v>
      </c>
      <c r="E26" s="47">
        <f>E8+E9+E16+E20</f>
        <v>0</v>
      </c>
      <c r="F26" s="47">
        <f>D26-E26</f>
        <v>0</v>
      </c>
      <c r="G26" s="127"/>
      <c r="H26" s="128"/>
      <c r="I26" s="13"/>
      <c r="J26" s="26"/>
      <c r="K26" s="7"/>
    </row>
    <row r="27" spans="1:11" s="3" customFormat="1" ht="18" customHeight="1">
      <c r="A27" s="1"/>
      <c r="B27" s="28" t="s">
        <v>13</v>
      </c>
      <c r="C27" s="129"/>
      <c r="D27" s="129"/>
      <c r="E27" s="129"/>
      <c r="F27" s="129"/>
      <c r="G27" s="129"/>
      <c r="H27" s="130"/>
      <c r="I27" s="13"/>
      <c r="J27" s="26"/>
      <c r="K27" s="7"/>
    </row>
    <row r="28" spans="1:11" s="3" customFormat="1" ht="18" customHeight="1">
      <c r="A28" s="1"/>
      <c r="B28" s="25"/>
      <c r="C28" s="129" t="s">
        <v>53</v>
      </c>
      <c r="D28" s="129"/>
      <c r="E28" s="129"/>
      <c r="F28" s="129"/>
      <c r="G28" s="129"/>
      <c r="H28" s="30"/>
      <c r="I28" s="13"/>
      <c r="J28" s="26"/>
      <c r="K28" s="7"/>
    </row>
    <row r="29" spans="1:11" s="3" customFormat="1" ht="18" customHeight="1">
      <c r="A29" s="1"/>
      <c r="B29" s="25"/>
      <c r="C29" s="129" t="s">
        <v>54</v>
      </c>
      <c r="D29" s="129"/>
      <c r="E29" s="129"/>
      <c r="F29" s="129"/>
      <c r="G29" s="129"/>
      <c r="H29" s="30"/>
      <c r="I29" s="13"/>
      <c r="J29" s="26"/>
      <c r="K29" s="7"/>
    </row>
    <row r="30" spans="1:11" s="3" customFormat="1" ht="18" customHeight="1" thickBot="1">
      <c r="A30" s="1"/>
      <c r="B30" s="31"/>
      <c r="C30" s="140"/>
      <c r="D30" s="140"/>
      <c r="E30" s="140"/>
      <c r="F30" s="140"/>
      <c r="G30" s="140"/>
      <c r="H30" s="32"/>
      <c r="I30" s="13"/>
      <c r="J30" s="26"/>
      <c r="K30" s="7"/>
    </row>
    <row r="31" spans="1:11" s="3" customFormat="1" ht="26.25" customHeight="1">
      <c r="A31" s="1"/>
      <c r="B31" s="6"/>
      <c r="C31" s="29"/>
      <c r="D31" s="18"/>
      <c r="E31" s="26"/>
      <c r="F31" s="26"/>
      <c r="G31" s="26"/>
      <c r="H31" s="33"/>
      <c r="I31" s="13"/>
      <c r="J31" s="26"/>
      <c r="K31" s="7"/>
    </row>
    <row r="32" spans="1:11" s="3" customFormat="1" ht="26.25" customHeight="1" thickBot="1">
      <c r="A32" s="1"/>
      <c r="B32" s="155" t="s">
        <v>7</v>
      </c>
      <c r="C32" s="155"/>
      <c r="D32" s="18"/>
      <c r="E32" s="26"/>
      <c r="F32" s="26"/>
      <c r="G32" s="26"/>
      <c r="H32" s="33"/>
      <c r="I32" s="13"/>
      <c r="J32" s="26"/>
      <c r="K32" s="7"/>
    </row>
    <row r="33" spans="1:11" s="3" customFormat="1" ht="19.5" customHeight="1">
      <c r="A33" s="1"/>
      <c r="B33" s="136" t="s">
        <v>72</v>
      </c>
      <c r="C33" s="137"/>
      <c r="D33" s="141" t="s">
        <v>15</v>
      </c>
      <c r="E33" s="141" t="s">
        <v>16</v>
      </c>
      <c r="F33" s="141" t="s">
        <v>17</v>
      </c>
      <c r="G33" s="143" t="s">
        <v>3</v>
      </c>
      <c r="H33" s="143"/>
      <c r="I33" s="143"/>
      <c r="J33" s="143"/>
      <c r="K33" s="141" t="s">
        <v>0</v>
      </c>
    </row>
    <row r="34" spans="1:11" s="3" customFormat="1" ht="19.5" customHeight="1" thickBot="1">
      <c r="A34" s="1"/>
      <c r="B34" s="138"/>
      <c r="C34" s="139"/>
      <c r="D34" s="142"/>
      <c r="E34" s="142"/>
      <c r="F34" s="142"/>
      <c r="G34" s="39" t="s">
        <v>4</v>
      </c>
      <c r="H34" s="40" t="s">
        <v>27</v>
      </c>
      <c r="I34" s="40" t="s">
        <v>5</v>
      </c>
      <c r="J34" s="41" t="s">
        <v>6</v>
      </c>
      <c r="K34" s="142"/>
    </row>
    <row r="35" spans="1:11" s="3" customFormat="1" ht="25.5" customHeight="1">
      <c r="A35" s="1"/>
      <c r="B35" s="144" t="s">
        <v>45</v>
      </c>
      <c r="C35" s="145"/>
      <c r="D35" s="42">
        <v>0</v>
      </c>
      <c r="E35" s="42">
        <f>SUM(E36:E37)</f>
        <v>0</v>
      </c>
      <c r="F35" s="42">
        <f>D35-E35</f>
        <v>0</v>
      </c>
      <c r="G35" s="48">
        <f>SUM(G36:G37)</f>
        <v>0</v>
      </c>
      <c r="H35" s="49">
        <f>SUM(H36:H37)</f>
        <v>0</v>
      </c>
      <c r="I35" s="49">
        <f>SUM(I36:I37)</f>
        <v>0</v>
      </c>
      <c r="J35" s="50">
        <f>E35-SUM(G35:I35)</f>
        <v>0</v>
      </c>
      <c r="K35" s="64"/>
    </row>
    <row r="36" spans="1:11" s="3" customFormat="1" ht="25.5" customHeight="1">
      <c r="A36" s="1"/>
      <c r="B36" s="35"/>
      <c r="C36" s="36" t="s">
        <v>26</v>
      </c>
      <c r="D36" s="51">
        <v>0</v>
      </c>
      <c r="E36" s="51">
        <v>0</v>
      </c>
      <c r="F36" s="101"/>
      <c r="G36" s="52">
        <v>0</v>
      </c>
      <c r="H36" s="149"/>
      <c r="I36" s="150"/>
      <c r="J36" s="151"/>
      <c r="K36" s="64"/>
    </row>
    <row r="37" spans="1:11" s="3" customFormat="1" ht="25.5" customHeight="1">
      <c r="A37" s="1"/>
      <c r="B37" s="35"/>
      <c r="C37" s="36" t="s">
        <v>30</v>
      </c>
      <c r="D37" s="51">
        <v>0</v>
      </c>
      <c r="E37" s="51">
        <v>0</v>
      </c>
      <c r="F37" s="103"/>
      <c r="G37" s="53">
        <v>0</v>
      </c>
      <c r="H37" s="152"/>
      <c r="I37" s="150"/>
      <c r="J37" s="151"/>
      <c r="K37" s="64"/>
    </row>
    <row r="38" spans="1:11" s="3" customFormat="1" ht="25.5" customHeight="1">
      <c r="A38" s="1"/>
      <c r="B38" s="99" t="s">
        <v>44</v>
      </c>
      <c r="C38" s="100"/>
      <c r="D38" s="42">
        <f>SUM(D39:D41)</f>
        <v>0</v>
      </c>
      <c r="E38" s="42">
        <f>SUM(E39:E41)</f>
        <v>0</v>
      </c>
      <c r="F38" s="42">
        <f>D38-E38</f>
        <v>0</v>
      </c>
      <c r="G38" s="48">
        <f>SUM(G39:G41)</f>
        <v>0</v>
      </c>
      <c r="H38" s="49">
        <f>SUM(H39:H41)</f>
        <v>0</v>
      </c>
      <c r="I38" s="49">
        <f>SUM(I39:I41)</f>
        <v>0</v>
      </c>
      <c r="J38" s="50">
        <f>E38-SUM(G38:I38)</f>
        <v>0</v>
      </c>
      <c r="K38" s="65"/>
    </row>
    <row r="39" spans="1:11" s="3" customFormat="1" ht="25.5" customHeight="1">
      <c r="A39" s="1"/>
      <c r="B39" s="24" t="s">
        <v>9</v>
      </c>
      <c r="C39" s="19" t="s">
        <v>24</v>
      </c>
      <c r="D39" s="42">
        <v>0</v>
      </c>
      <c r="E39" s="42">
        <v>0</v>
      </c>
      <c r="F39" s="101"/>
      <c r="G39" s="54">
        <v>0</v>
      </c>
      <c r="H39" s="104"/>
      <c r="I39" s="105"/>
      <c r="J39" s="106"/>
      <c r="K39" s="66"/>
    </row>
    <row r="40" spans="1:11" s="3" customFormat="1" ht="25.5" customHeight="1">
      <c r="A40" s="1"/>
      <c r="B40" s="24" t="s">
        <v>10</v>
      </c>
      <c r="C40" s="19" t="s">
        <v>25</v>
      </c>
      <c r="D40" s="42">
        <v>0</v>
      </c>
      <c r="E40" s="42">
        <v>0</v>
      </c>
      <c r="F40" s="102"/>
      <c r="G40" s="54">
        <v>0</v>
      </c>
      <c r="H40" s="107"/>
      <c r="I40" s="156"/>
      <c r="J40" s="109"/>
      <c r="K40" s="65"/>
    </row>
    <row r="41" spans="1:11" s="3" customFormat="1" ht="25.5" customHeight="1">
      <c r="A41" s="1"/>
      <c r="B41" s="14"/>
      <c r="C41" s="15" t="s">
        <v>35</v>
      </c>
      <c r="D41" s="42">
        <v>0</v>
      </c>
      <c r="E41" s="42">
        <v>0</v>
      </c>
      <c r="F41" s="103"/>
      <c r="G41" s="54">
        <v>0</v>
      </c>
      <c r="H41" s="110"/>
      <c r="I41" s="111"/>
      <c r="J41" s="112"/>
      <c r="K41" s="65"/>
    </row>
    <row r="42" spans="1:11" s="3" customFormat="1" ht="25.5" customHeight="1">
      <c r="A42" s="1"/>
      <c r="B42" s="99" t="s">
        <v>50</v>
      </c>
      <c r="C42" s="100"/>
      <c r="D42" s="42">
        <f>SUM(D43:D45)</f>
        <v>0</v>
      </c>
      <c r="E42" s="42">
        <f>SUM(E43:E45)</f>
        <v>0</v>
      </c>
      <c r="F42" s="42">
        <f>D42-E42</f>
        <v>0</v>
      </c>
      <c r="G42" s="48">
        <f>SUM(G43:G45)</f>
        <v>0</v>
      </c>
      <c r="H42" s="49">
        <f>SUM(H43:H45)</f>
        <v>0</v>
      </c>
      <c r="I42" s="49">
        <f>SUM(I43:I45)</f>
        <v>0</v>
      </c>
      <c r="J42" s="50">
        <f>E42-SUM(G42:I42)</f>
        <v>0</v>
      </c>
      <c r="K42" s="65"/>
    </row>
    <row r="43" spans="1:11" s="3" customFormat="1" ht="25.5" customHeight="1">
      <c r="A43" s="1"/>
      <c r="B43" s="24" t="s">
        <v>12</v>
      </c>
      <c r="C43" s="19" t="s">
        <v>18</v>
      </c>
      <c r="D43" s="42">
        <v>0</v>
      </c>
      <c r="E43" s="42">
        <v>0</v>
      </c>
      <c r="F43" s="101"/>
      <c r="G43" s="54">
        <v>0</v>
      </c>
      <c r="H43" s="104"/>
      <c r="I43" s="105"/>
      <c r="J43" s="106"/>
      <c r="K43" s="65"/>
    </row>
    <row r="44" spans="1:11" s="3" customFormat="1" ht="25.5" customHeight="1">
      <c r="A44" s="1"/>
      <c r="B44" s="24"/>
      <c r="C44" s="19" t="s">
        <v>32</v>
      </c>
      <c r="D44" s="42">
        <v>0</v>
      </c>
      <c r="E44" s="42">
        <v>0</v>
      </c>
      <c r="F44" s="102"/>
      <c r="G44" s="54">
        <v>0</v>
      </c>
      <c r="H44" s="107"/>
      <c r="I44" s="108"/>
      <c r="J44" s="109"/>
      <c r="K44" s="65"/>
    </row>
    <row r="45" spans="1:11" s="3" customFormat="1" ht="25.5" customHeight="1">
      <c r="A45" s="1"/>
      <c r="B45" s="14"/>
      <c r="C45" s="15" t="s">
        <v>31</v>
      </c>
      <c r="D45" s="42">
        <v>0</v>
      </c>
      <c r="E45" s="42">
        <v>0</v>
      </c>
      <c r="F45" s="103"/>
      <c r="G45" s="54">
        <v>0</v>
      </c>
      <c r="H45" s="110"/>
      <c r="I45" s="111"/>
      <c r="J45" s="112"/>
      <c r="K45" s="66"/>
    </row>
    <row r="46" spans="1:11" s="3" customFormat="1" ht="25.5" customHeight="1">
      <c r="A46" s="1"/>
      <c r="B46" s="131" t="s">
        <v>51</v>
      </c>
      <c r="C46" s="132"/>
      <c r="D46" s="42">
        <f>SUM(D47:D49)</f>
        <v>0</v>
      </c>
      <c r="E46" s="42">
        <f>SUM(E47:E49)</f>
        <v>0</v>
      </c>
      <c r="F46" s="42">
        <f aca="true" t="shared" si="0" ref="F46:F61">D46-E46</f>
        <v>0</v>
      </c>
      <c r="G46" s="48">
        <f>SUM(G47:G49)</f>
        <v>0</v>
      </c>
      <c r="H46" s="49">
        <f>SUM(H47:H49)</f>
        <v>0</v>
      </c>
      <c r="I46" s="49">
        <f>SUM(I47:I49)</f>
        <v>0</v>
      </c>
      <c r="J46" s="50">
        <f>E46-SUM(G46:I46)</f>
        <v>0</v>
      </c>
      <c r="K46" s="65"/>
    </row>
    <row r="47" spans="1:11" s="3" customFormat="1" ht="25.5" customHeight="1">
      <c r="A47" s="1"/>
      <c r="B47" s="24" t="s">
        <v>10</v>
      </c>
      <c r="C47" s="19" t="s">
        <v>19</v>
      </c>
      <c r="D47" s="42">
        <v>0</v>
      </c>
      <c r="E47" s="42">
        <v>0</v>
      </c>
      <c r="F47" s="101"/>
      <c r="G47" s="54">
        <v>0</v>
      </c>
      <c r="H47" s="104"/>
      <c r="I47" s="105"/>
      <c r="J47" s="106"/>
      <c r="K47" s="65"/>
    </row>
    <row r="48" spans="1:11" s="3" customFormat="1" ht="25.5" customHeight="1">
      <c r="A48" s="1"/>
      <c r="B48" s="24"/>
      <c r="C48" s="19" t="s">
        <v>21</v>
      </c>
      <c r="D48" s="42">
        <v>0</v>
      </c>
      <c r="E48" s="42">
        <v>0</v>
      </c>
      <c r="F48" s="102"/>
      <c r="G48" s="54">
        <v>0</v>
      </c>
      <c r="H48" s="107"/>
      <c r="I48" s="108"/>
      <c r="J48" s="109"/>
      <c r="K48" s="65"/>
    </row>
    <row r="49" spans="1:11" s="3" customFormat="1" ht="25.5" customHeight="1">
      <c r="A49" s="1"/>
      <c r="B49" s="24" t="s">
        <v>11</v>
      </c>
      <c r="C49" s="22" t="s">
        <v>20</v>
      </c>
      <c r="D49" s="42">
        <v>0</v>
      </c>
      <c r="E49" s="42">
        <v>0</v>
      </c>
      <c r="F49" s="103"/>
      <c r="G49" s="54">
        <v>0</v>
      </c>
      <c r="H49" s="110"/>
      <c r="I49" s="111"/>
      <c r="J49" s="112"/>
      <c r="K49" s="65"/>
    </row>
    <row r="50" spans="1:11" s="3" customFormat="1" ht="25.5" customHeight="1">
      <c r="A50" s="1"/>
      <c r="B50" s="99" t="s">
        <v>43</v>
      </c>
      <c r="C50" s="100"/>
      <c r="D50" s="42">
        <f>SUM(D51:D52)</f>
        <v>0</v>
      </c>
      <c r="E50" s="42">
        <f>SUM(E51:E52)</f>
        <v>0</v>
      </c>
      <c r="F50" s="42">
        <f t="shared" si="0"/>
        <v>0</v>
      </c>
      <c r="G50" s="48">
        <f>SUM(G51:G52)</f>
        <v>0</v>
      </c>
      <c r="H50" s="49">
        <f>SUM(H51:H52)</f>
        <v>0</v>
      </c>
      <c r="I50" s="49">
        <f>SUM(I51:I52)</f>
        <v>0</v>
      </c>
      <c r="J50" s="50">
        <f>E50-SUM(G50:I50)</f>
        <v>0</v>
      </c>
      <c r="K50" s="65"/>
    </row>
    <row r="51" spans="1:11" s="3" customFormat="1" ht="25.5" customHeight="1">
      <c r="A51" s="1"/>
      <c r="B51" s="24"/>
      <c r="C51" s="19" t="s">
        <v>29</v>
      </c>
      <c r="D51" s="42">
        <v>0</v>
      </c>
      <c r="E51" s="42">
        <v>0</v>
      </c>
      <c r="F51" s="101"/>
      <c r="G51" s="53">
        <v>0</v>
      </c>
      <c r="H51" s="133"/>
      <c r="I51" s="105"/>
      <c r="J51" s="106"/>
      <c r="K51" s="65"/>
    </row>
    <row r="52" spans="1:11" s="3" customFormat="1" ht="25.5" customHeight="1">
      <c r="A52" s="1"/>
      <c r="B52" s="24"/>
      <c r="C52" s="19" t="s">
        <v>23</v>
      </c>
      <c r="D52" s="42">
        <v>0</v>
      </c>
      <c r="E52" s="42">
        <v>0</v>
      </c>
      <c r="F52" s="103"/>
      <c r="G52" s="53">
        <v>0</v>
      </c>
      <c r="H52" s="110"/>
      <c r="I52" s="111"/>
      <c r="J52" s="112"/>
      <c r="K52" s="65"/>
    </row>
    <row r="53" spans="1:11" s="3" customFormat="1" ht="25.5" customHeight="1">
      <c r="A53" s="1"/>
      <c r="B53" s="99" t="s">
        <v>42</v>
      </c>
      <c r="C53" s="100"/>
      <c r="D53" s="42">
        <v>0</v>
      </c>
      <c r="E53" s="42">
        <v>0</v>
      </c>
      <c r="F53" s="42">
        <f t="shared" si="0"/>
        <v>0</v>
      </c>
      <c r="G53" s="55">
        <v>0</v>
      </c>
      <c r="H53" s="56">
        <v>0</v>
      </c>
      <c r="I53" s="56">
        <v>0</v>
      </c>
      <c r="J53" s="57">
        <f>E53-SUM(G53:I53)</f>
        <v>0</v>
      </c>
      <c r="K53" s="65"/>
    </row>
    <row r="54" spans="1:11" s="3" customFormat="1" ht="25.5" customHeight="1">
      <c r="A54" s="1"/>
      <c r="B54" s="99" t="s">
        <v>41</v>
      </c>
      <c r="C54" s="154"/>
      <c r="D54" s="42">
        <v>0</v>
      </c>
      <c r="E54" s="42">
        <v>0</v>
      </c>
      <c r="F54" s="42">
        <v>0</v>
      </c>
      <c r="G54" s="55">
        <v>0</v>
      </c>
      <c r="H54" s="56">
        <v>0</v>
      </c>
      <c r="I54" s="56">
        <v>0</v>
      </c>
      <c r="J54" s="57">
        <f>E54-SUM(G54:I54)</f>
        <v>0</v>
      </c>
      <c r="K54" s="65" t="s">
        <v>47</v>
      </c>
    </row>
    <row r="55" spans="1:11" s="3" customFormat="1" ht="25.5" customHeight="1">
      <c r="A55" s="1"/>
      <c r="B55" s="99" t="s">
        <v>39</v>
      </c>
      <c r="C55" s="100"/>
      <c r="D55" s="42">
        <v>0</v>
      </c>
      <c r="E55" s="42">
        <v>0</v>
      </c>
      <c r="F55" s="42">
        <f t="shared" si="0"/>
        <v>0</v>
      </c>
      <c r="G55" s="55">
        <v>0</v>
      </c>
      <c r="H55" s="56">
        <v>0</v>
      </c>
      <c r="I55" s="56">
        <v>0</v>
      </c>
      <c r="J55" s="57">
        <f>E55-SUM(G55:I55)</f>
        <v>0</v>
      </c>
      <c r="K55" s="65"/>
    </row>
    <row r="56" spans="1:11" s="3" customFormat="1" ht="25.5" customHeight="1">
      <c r="A56" s="1"/>
      <c r="B56" s="99" t="s">
        <v>38</v>
      </c>
      <c r="C56" s="100"/>
      <c r="D56" s="42">
        <v>0</v>
      </c>
      <c r="E56" s="42">
        <v>0</v>
      </c>
      <c r="F56" s="42">
        <f t="shared" si="0"/>
        <v>0</v>
      </c>
      <c r="G56" s="113"/>
      <c r="H56" s="56">
        <v>0</v>
      </c>
      <c r="I56" s="56">
        <v>0</v>
      </c>
      <c r="J56" s="57">
        <f aca="true" t="shared" si="1" ref="J56:J61">E56-SUM(H56:I56)</f>
        <v>0</v>
      </c>
      <c r="K56" s="65"/>
    </row>
    <row r="57" spans="1:11" s="3" customFormat="1" ht="25.5" customHeight="1">
      <c r="A57" s="1"/>
      <c r="B57" s="99" t="s">
        <v>37</v>
      </c>
      <c r="C57" s="100"/>
      <c r="D57" s="42">
        <v>0</v>
      </c>
      <c r="E57" s="42">
        <v>0</v>
      </c>
      <c r="F57" s="42">
        <f t="shared" si="0"/>
        <v>0</v>
      </c>
      <c r="G57" s="114"/>
      <c r="H57" s="56">
        <v>0</v>
      </c>
      <c r="I57" s="56">
        <v>0</v>
      </c>
      <c r="J57" s="57">
        <f t="shared" si="1"/>
        <v>0</v>
      </c>
      <c r="K57" s="65"/>
    </row>
    <row r="58" spans="1:11" s="3" customFormat="1" ht="25.5" customHeight="1">
      <c r="A58" s="1"/>
      <c r="B58" s="99" t="s">
        <v>36</v>
      </c>
      <c r="C58" s="100"/>
      <c r="D58" s="42">
        <v>0</v>
      </c>
      <c r="E58" s="42">
        <v>0</v>
      </c>
      <c r="F58" s="42">
        <f t="shared" si="0"/>
        <v>0</v>
      </c>
      <c r="G58" s="114"/>
      <c r="H58" s="56">
        <v>0</v>
      </c>
      <c r="I58" s="56">
        <v>0</v>
      </c>
      <c r="J58" s="57">
        <f t="shared" si="1"/>
        <v>0</v>
      </c>
      <c r="K58" s="67"/>
    </row>
    <row r="59" spans="1:11" s="3" customFormat="1" ht="25.5" customHeight="1">
      <c r="A59" s="1"/>
      <c r="B59" s="99" t="s">
        <v>49</v>
      </c>
      <c r="C59" s="100"/>
      <c r="D59" s="42">
        <v>0</v>
      </c>
      <c r="E59" s="42">
        <v>0</v>
      </c>
      <c r="F59" s="42">
        <f t="shared" si="0"/>
        <v>0</v>
      </c>
      <c r="G59" s="114"/>
      <c r="H59" s="56">
        <v>0</v>
      </c>
      <c r="I59" s="56">
        <v>0</v>
      </c>
      <c r="J59" s="57">
        <f t="shared" si="1"/>
        <v>0</v>
      </c>
      <c r="K59" s="65"/>
    </row>
    <row r="60" spans="1:11" s="3" customFormat="1" ht="25.5" customHeight="1">
      <c r="A60" s="1"/>
      <c r="B60" s="91" t="s">
        <v>48</v>
      </c>
      <c r="C60" s="92"/>
      <c r="D60" s="42">
        <v>0</v>
      </c>
      <c r="E60" s="42">
        <v>0</v>
      </c>
      <c r="F60" s="42">
        <f t="shared" si="0"/>
        <v>0</v>
      </c>
      <c r="G60" s="114"/>
      <c r="H60" s="56">
        <v>0</v>
      </c>
      <c r="I60" s="56">
        <v>0</v>
      </c>
      <c r="J60" s="57">
        <f t="shared" si="1"/>
        <v>0</v>
      </c>
      <c r="K60" s="65"/>
    </row>
    <row r="61" spans="1:11" s="3" customFormat="1" ht="25.5" customHeight="1">
      <c r="A61" s="1"/>
      <c r="B61" s="91" t="s">
        <v>40</v>
      </c>
      <c r="C61" s="92"/>
      <c r="D61" s="42">
        <v>0</v>
      </c>
      <c r="E61" s="42">
        <v>0</v>
      </c>
      <c r="F61" s="42">
        <f t="shared" si="0"/>
        <v>0</v>
      </c>
      <c r="G61" s="114"/>
      <c r="H61" s="56">
        <v>0</v>
      </c>
      <c r="I61" s="56">
        <v>0</v>
      </c>
      <c r="J61" s="57">
        <f t="shared" si="1"/>
        <v>0</v>
      </c>
      <c r="K61" s="67"/>
    </row>
    <row r="62" spans="1:11" s="3" customFormat="1" ht="25.5" customHeight="1">
      <c r="A62" s="1"/>
      <c r="B62" s="97"/>
      <c r="C62" s="98"/>
      <c r="D62" s="42"/>
      <c r="E62" s="42"/>
      <c r="F62" s="42"/>
      <c r="G62" s="114"/>
      <c r="H62" s="56"/>
      <c r="I62" s="56"/>
      <c r="J62" s="57"/>
      <c r="K62" s="67"/>
    </row>
    <row r="63" spans="1:11" s="3" customFormat="1" ht="25.5" customHeight="1" thickBot="1">
      <c r="A63" s="1"/>
      <c r="B63" s="93"/>
      <c r="C63" s="94"/>
      <c r="D63" s="42"/>
      <c r="E63" s="42"/>
      <c r="F63" s="42"/>
      <c r="G63" s="115"/>
      <c r="H63" s="56"/>
      <c r="I63" s="56"/>
      <c r="J63" s="57"/>
      <c r="K63" s="67"/>
    </row>
    <row r="64" spans="1:11" s="3" customFormat="1" ht="25.5" customHeight="1" thickBot="1">
      <c r="A64" s="1"/>
      <c r="B64" s="125" t="s">
        <v>33</v>
      </c>
      <c r="C64" s="126"/>
      <c r="D64" s="47">
        <f>D35+D38+D46+D42+D50+D53+D54+D55+D56+D57+D58+D59+D60+D61+D62+D63</f>
        <v>0</v>
      </c>
      <c r="E64" s="47">
        <f aca="true" t="shared" si="2" ref="E64:J64">E35+E38+E46+E42+E50+E53+E54+E55+E56+E57+E58+E59+E60+E61+E62+E63</f>
        <v>0</v>
      </c>
      <c r="F64" s="47">
        <f t="shared" si="2"/>
        <v>0</v>
      </c>
      <c r="G64" s="58">
        <f>G35+G38+G46+G42+G50+G53+G54+G55</f>
        <v>0</v>
      </c>
      <c r="H64" s="58">
        <f t="shared" si="2"/>
        <v>0</v>
      </c>
      <c r="I64" s="58">
        <f t="shared" si="2"/>
        <v>0</v>
      </c>
      <c r="J64" s="58">
        <f t="shared" si="2"/>
        <v>0</v>
      </c>
      <c r="K64" s="27"/>
    </row>
    <row r="65" spans="1:11" s="3" customFormat="1" ht="25.5" customHeight="1" thickBot="1">
      <c r="A65" s="1"/>
      <c r="B65" s="134" t="s">
        <v>1</v>
      </c>
      <c r="C65" s="135"/>
      <c r="D65" s="59">
        <f>D26-D64</f>
        <v>0</v>
      </c>
      <c r="E65" s="59">
        <f>E26-E64</f>
        <v>0</v>
      </c>
      <c r="F65" s="59">
        <f>F26-F64</f>
        <v>0</v>
      </c>
      <c r="G65" s="60">
        <f>E8-G64</f>
        <v>0</v>
      </c>
      <c r="H65" s="61">
        <f>E9-H64</f>
        <v>0</v>
      </c>
      <c r="I65" s="62">
        <f>E16-I64</f>
        <v>0</v>
      </c>
      <c r="J65" s="63">
        <f>E20-J64</f>
        <v>0</v>
      </c>
      <c r="K65" s="38"/>
    </row>
    <row r="66" spans="1:2" s="3" customFormat="1" ht="13.5">
      <c r="A66" s="1"/>
      <c r="B66" s="1"/>
    </row>
    <row r="67" spans="3:5" s="3" customFormat="1" ht="13.5">
      <c r="C67" s="2"/>
      <c r="D67" s="4"/>
      <c r="E67" s="4"/>
    </row>
    <row r="68" spans="1:2" ht="13.5">
      <c r="A68" s="3"/>
      <c r="B68" s="3"/>
    </row>
  </sheetData>
  <sheetProtection/>
  <mergeCells count="73">
    <mergeCell ref="H39:J41"/>
    <mergeCell ref="C4:G4"/>
    <mergeCell ref="D33:D34"/>
    <mergeCell ref="E33:E34"/>
    <mergeCell ref="F33:F34"/>
    <mergeCell ref="G8:H8"/>
    <mergeCell ref="G7:H7"/>
    <mergeCell ref="F17:F19"/>
    <mergeCell ref="F36:F37"/>
    <mergeCell ref="G10:H10"/>
    <mergeCell ref="B54:C54"/>
    <mergeCell ref="F51:F52"/>
    <mergeCell ref="H47:J49"/>
    <mergeCell ref="G19:H19"/>
    <mergeCell ref="G20:H20"/>
    <mergeCell ref="G21:H21"/>
    <mergeCell ref="G22:H22"/>
    <mergeCell ref="F39:F41"/>
    <mergeCell ref="F47:F49"/>
    <mergeCell ref="B32:C32"/>
    <mergeCell ref="K33:K34"/>
    <mergeCell ref="G33:J33"/>
    <mergeCell ref="B35:C35"/>
    <mergeCell ref="B38:C38"/>
    <mergeCell ref="G25:H25"/>
    <mergeCell ref="B26:C26"/>
    <mergeCell ref="F21:F25"/>
    <mergeCell ref="H36:J37"/>
    <mergeCell ref="G23:H23"/>
    <mergeCell ref="B53:C53"/>
    <mergeCell ref="B16:C16"/>
    <mergeCell ref="F10:F15"/>
    <mergeCell ref="B20:C20"/>
    <mergeCell ref="B65:C65"/>
    <mergeCell ref="B33:C34"/>
    <mergeCell ref="C28:G28"/>
    <mergeCell ref="C29:G29"/>
    <mergeCell ref="B56:C56"/>
    <mergeCell ref="C30:G30"/>
    <mergeCell ref="B64:C64"/>
    <mergeCell ref="G26:H26"/>
    <mergeCell ref="C27:H27"/>
    <mergeCell ref="B46:C46"/>
    <mergeCell ref="B57:C57"/>
    <mergeCell ref="B58:C58"/>
    <mergeCell ref="B59:C59"/>
    <mergeCell ref="B50:C50"/>
    <mergeCell ref="B55:C55"/>
    <mergeCell ref="H51:J52"/>
    <mergeCell ref="G11:H11"/>
    <mergeCell ref="G12:H12"/>
    <mergeCell ref="G16:H16"/>
    <mergeCell ref="G17:H17"/>
    <mergeCell ref="G18:H18"/>
    <mergeCell ref="G14:H14"/>
    <mergeCell ref="G15:H15"/>
    <mergeCell ref="C2:H2"/>
    <mergeCell ref="C3:H3"/>
    <mergeCell ref="B6:C6"/>
    <mergeCell ref="G9:H9"/>
    <mergeCell ref="B7:C7"/>
    <mergeCell ref="B8:C8"/>
    <mergeCell ref="B9:C9"/>
    <mergeCell ref="B60:C60"/>
    <mergeCell ref="B63:C63"/>
    <mergeCell ref="G13:H13"/>
    <mergeCell ref="B61:C61"/>
    <mergeCell ref="B62:C62"/>
    <mergeCell ref="G24:H24"/>
    <mergeCell ref="B42:C42"/>
    <mergeCell ref="F43:F45"/>
    <mergeCell ref="H43:J45"/>
    <mergeCell ref="G56:G63"/>
  </mergeCells>
  <printOptions/>
  <pageMargins left="0.3937007874015748" right="0" top="0.5511811023622047" bottom="0" header="0.31496062992125984" footer="0.31496062992125984"/>
  <pageSetup fitToHeight="2" horizontalDpi="300" verticalDpi="300" orientation="portrait" paperSize="9" scale="70" r:id="rId2"/>
  <rowBreaks count="1" manualBreakCount="1">
    <brk id="31" max="255" man="1"/>
  </rowBreaks>
  <ignoredErrors>
    <ignoredError sqref="G38:I38 G46:I46 D50:E50 G50:I50" formulaRange="1"/>
  </ignoredErrors>
  <drawing r:id="rId1"/>
</worksheet>
</file>

<file path=xl/worksheets/sheet2.xml><?xml version="1.0" encoding="utf-8"?>
<worksheet xmlns="http://schemas.openxmlformats.org/spreadsheetml/2006/main" xmlns:r="http://schemas.openxmlformats.org/officeDocument/2006/relationships">
  <sheetPr>
    <tabColor rgb="FFFFFF66"/>
  </sheetPr>
  <dimension ref="A1:K68"/>
  <sheetViews>
    <sheetView view="pageBreakPreview" zoomScale="90" zoomScaleSheetLayoutView="90" zoomScalePageLayoutView="40" workbookViewId="0" topLeftCell="A49">
      <selection activeCell="D51" sqref="D51"/>
    </sheetView>
  </sheetViews>
  <sheetFormatPr defaultColWidth="9.140625" defaultRowHeight="15"/>
  <cols>
    <col min="1" max="1" width="1.7109375" style="5" customWidth="1"/>
    <col min="2" max="2" width="2.140625" style="5" customWidth="1"/>
    <col min="3" max="3" width="26.00390625" style="5" customWidth="1"/>
    <col min="4" max="10" width="12.57421875" style="5" customWidth="1"/>
    <col min="11" max="11" width="20.8515625" style="5" customWidth="1"/>
    <col min="12" max="16384" width="9.00390625" style="5" customWidth="1"/>
  </cols>
  <sheetData>
    <row r="1" spans="1:8" s="3" customFormat="1" ht="18.75" customHeight="1">
      <c r="A1" s="1"/>
      <c r="B1" s="1"/>
      <c r="C1" s="1"/>
      <c r="D1" s="1"/>
      <c r="E1" s="1"/>
      <c r="F1" s="1"/>
      <c r="G1" s="1"/>
      <c r="H1" s="1"/>
    </row>
    <row r="2" spans="1:11" s="3" customFormat="1" ht="20.25" customHeight="1">
      <c r="A2" s="1"/>
      <c r="B2" s="6"/>
      <c r="C2" s="116" t="s">
        <v>2</v>
      </c>
      <c r="D2" s="116"/>
      <c r="E2" s="116"/>
      <c r="F2" s="116"/>
      <c r="G2" s="116"/>
      <c r="H2" s="117"/>
      <c r="I2" s="7"/>
      <c r="J2" s="7"/>
      <c r="K2" s="7"/>
    </row>
    <row r="3" spans="1:11" s="3" customFormat="1" ht="16.5" customHeight="1">
      <c r="A3" s="1"/>
      <c r="B3" s="6"/>
      <c r="C3" s="116" t="s">
        <v>76</v>
      </c>
      <c r="D3" s="116"/>
      <c r="E3" s="116"/>
      <c r="F3" s="116"/>
      <c r="G3" s="116"/>
      <c r="H3" s="117"/>
      <c r="I3" s="7"/>
      <c r="J3" s="7"/>
      <c r="K3" s="7"/>
    </row>
    <row r="4" spans="1:11" s="3" customFormat="1" ht="16.5" customHeight="1">
      <c r="A4" s="1"/>
      <c r="B4" s="6"/>
      <c r="C4" s="157"/>
      <c r="D4" s="157"/>
      <c r="E4" s="157"/>
      <c r="F4" s="157"/>
      <c r="G4" s="157"/>
      <c r="H4" s="6"/>
      <c r="I4" s="7"/>
      <c r="J4" s="7"/>
      <c r="K4" s="7"/>
    </row>
    <row r="5" spans="1:11" s="3" customFormat="1" ht="13.5" customHeight="1">
      <c r="A5" s="1"/>
      <c r="B5" s="6"/>
      <c r="C5" s="6"/>
      <c r="D5" s="6"/>
      <c r="E5" s="6"/>
      <c r="F5" s="6"/>
      <c r="G5" s="8"/>
      <c r="H5" s="6"/>
      <c r="I5" s="7"/>
      <c r="J5" s="7"/>
      <c r="K5" s="7"/>
    </row>
    <row r="6" spans="1:11" s="3" customFormat="1" ht="26.25" customHeight="1" thickBot="1">
      <c r="A6" s="1"/>
      <c r="B6" s="118" t="s">
        <v>14</v>
      </c>
      <c r="C6" s="118"/>
      <c r="D6" s="6"/>
      <c r="E6" s="6"/>
      <c r="F6" s="6"/>
      <c r="G6" s="8"/>
      <c r="H6" s="8" t="s">
        <v>28</v>
      </c>
      <c r="I6" s="7"/>
      <c r="J6" s="7"/>
      <c r="K6" s="7"/>
    </row>
    <row r="7" spans="1:11" s="3" customFormat="1" ht="30.75" customHeight="1" thickBot="1">
      <c r="A7" s="1"/>
      <c r="B7" s="119" t="s">
        <v>71</v>
      </c>
      <c r="C7" s="120"/>
      <c r="D7" s="9" t="s">
        <v>15</v>
      </c>
      <c r="E7" s="9" t="s">
        <v>16</v>
      </c>
      <c r="F7" s="10" t="s">
        <v>17</v>
      </c>
      <c r="G7" s="160" t="s">
        <v>0</v>
      </c>
      <c r="H7" s="128"/>
      <c r="I7" s="7"/>
      <c r="J7" s="7"/>
      <c r="K7" s="7"/>
    </row>
    <row r="8" spans="1:11" s="3" customFormat="1" ht="27" customHeight="1">
      <c r="A8" s="1"/>
      <c r="B8" s="121" t="s">
        <v>65</v>
      </c>
      <c r="C8" s="122"/>
      <c r="D8" s="68">
        <v>2000000</v>
      </c>
      <c r="E8" s="68">
        <v>2000000</v>
      </c>
      <c r="F8" s="68">
        <f>D8-E8</f>
        <v>0</v>
      </c>
      <c r="G8" s="158" t="s">
        <v>52</v>
      </c>
      <c r="H8" s="130"/>
      <c r="I8" s="12"/>
      <c r="J8" s="13"/>
      <c r="K8" s="7"/>
    </row>
    <row r="9" spans="1:11" s="3" customFormat="1" ht="27" customHeight="1">
      <c r="A9" s="1"/>
      <c r="B9" s="123" t="s">
        <v>46</v>
      </c>
      <c r="C9" s="124"/>
      <c r="D9" s="68">
        <f>SUM(D10:D15)</f>
        <v>700000</v>
      </c>
      <c r="E9" s="68">
        <f>SUM(E10:E15)</f>
        <v>1000000</v>
      </c>
      <c r="F9" s="68">
        <f>D9-E9</f>
        <v>-300000</v>
      </c>
      <c r="G9" s="95"/>
      <c r="H9" s="124"/>
      <c r="I9" s="12"/>
      <c r="J9" s="13"/>
      <c r="K9" s="7"/>
    </row>
    <row r="10" spans="1:11" s="3" customFormat="1" ht="27" customHeight="1">
      <c r="A10" s="1"/>
      <c r="B10" s="14"/>
      <c r="C10" s="15" t="s">
        <v>73</v>
      </c>
      <c r="D10" s="69">
        <v>500000</v>
      </c>
      <c r="E10" s="69">
        <v>500000</v>
      </c>
      <c r="F10" s="164"/>
      <c r="G10" s="95"/>
      <c r="H10" s="124"/>
      <c r="I10" s="17"/>
      <c r="J10" s="13"/>
      <c r="K10" s="7"/>
    </row>
    <row r="11" spans="1:11" s="3" customFormat="1" ht="27" customHeight="1">
      <c r="A11" s="1"/>
      <c r="B11" s="14"/>
      <c r="C11" s="15" t="s">
        <v>74</v>
      </c>
      <c r="D11" s="69">
        <v>200000</v>
      </c>
      <c r="E11" s="69">
        <v>0</v>
      </c>
      <c r="F11" s="172"/>
      <c r="G11" s="95"/>
      <c r="H11" s="124"/>
      <c r="I11" s="18"/>
      <c r="J11" s="7"/>
      <c r="K11" s="7"/>
    </row>
    <row r="12" spans="1:11" s="3" customFormat="1" ht="27" customHeight="1">
      <c r="A12" s="1"/>
      <c r="B12" s="14"/>
      <c r="C12" s="15" t="s">
        <v>75</v>
      </c>
      <c r="D12" s="69">
        <v>0</v>
      </c>
      <c r="E12" s="69">
        <v>500000</v>
      </c>
      <c r="F12" s="172"/>
      <c r="G12" s="95"/>
      <c r="H12" s="124"/>
      <c r="I12" s="18"/>
      <c r="J12" s="7"/>
      <c r="K12" s="7"/>
    </row>
    <row r="13" spans="1:11" s="3" customFormat="1" ht="27" customHeight="1">
      <c r="A13" s="1"/>
      <c r="B13" s="14"/>
      <c r="C13" s="15"/>
      <c r="D13" s="70"/>
      <c r="E13" s="69"/>
      <c r="F13" s="172"/>
      <c r="G13" s="95"/>
      <c r="H13" s="124"/>
      <c r="I13" s="18"/>
      <c r="J13" s="7"/>
      <c r="K13" s="7"/>
    </row>
    <row r="14" spans="1:11" s="3" customFormat="1" ht="27" customHeight="1">
      <c r="A14" s="1"/>
      <c r="B14" s="14"/>
      <c r="C14" s="15"/>
      <c r="D14" s="70"/>
      <c r="E14" s="69"/>
      <c r="F14" s="172"/>
      <c r="G14" s="95"/>
      <c r="H14" s="124"/>
      <c r="I14" s="18"/>
      <c r="J14" s="7"/>
      <c r="K14" s="7"/>
    </row>
    <row r="15" spans="1:11" s="3" customFormat="1" ht="27" customHeight="1">
      <c r="A15" s="1"/>
      <c r="B15" s="14"/>
      <c r="C15" s="15"/>
      <c r="D15" s="70"/>
      <c r="E15" s="70"/>
      <c r="F15" s="165"/>
      <c r="G15" s="95"/>
      <c r="H15" s="124"/>
      <c r="I15" s="18"/>
      <c r="J15" s="7"/>
      <c r="K15" s="7"/>
    </row>
    <row r="16" spans="1:11" s="3" customFormat="1" ht="27" customHeight="1">
      <c r="A16" s="1"/>
      <c r="B16" s="99" t="s">
        <v>62</v>
      </c>
      <c r="C16" s="100"/>
      <c r="D16" s="68">
        <f>SUM(D17:D19)</f>
        <v>4000000</v>
      </c>
      <c r="E16" s="68">
        <f>SUM(E17:E19)</f>
        <v>4700000</v>
      </c>
      <c r="F16" s="68">
        <f>D16-E16</f>
        <v>-700000</v>
      </c>
      <c r="G16" s="95"/>
      <c r="H16" s="124"/>
      <c r="I16" s="18"/>
      <c r="J16" s="7"/>
      <c r="K16" s="7"/>
    </row>
    <row r="17" spans="1:11" s="3" customFormat="1" ht="27" customHeight="1">
      <c r="A17" s="1"/>
      <c r="B17" s="20"/>
      <c r="C17" s="21" t="s">
        <v>63</v>
      </c>
      <c r="D17" s="68">
        <v>3000000</v>
      </c>
      <c r="E17" s="68">
        <v>3500000</v>
      </c>
      <c r="F17" s="164"/>
      <c r="G17" s="95"/>
      <c r="H17" s="124"/>
      <c r="I17" s="18"/>
      <c r="J17" s="7"/>
      <c r="K17" s="7"/>
    </row>
    <row r="18" spans="1:11" s="3" customFormat="1" ht="27" customHeight="1">
      <c r="A18" s="1"/>
      <c r="B18" s="20"/>
      <c r="C18" s="22" t="s">
        <v>61</v>
      </c>
      <c r="D18" s="68">
        <v>1000000</v>
      </c>
      <c r="E18" s="68">
        <v>1200000</v>
      </c>
      <c r="F18" s="172"/>
      <c r="G18" s="95"/>
      <c r="H18" s="124"/>
      <c r="I18" s="18"/>
      <c r="J18" s="7"/>
      <c r="K18" s="7"/>
    </row>
    <row r="19" spans="1:11" s="3" customFormat="1" ht="27" customHeight="1">
      <c r="A19" s="1"/>
      <c r="B19" s="20"/>
      <c r="C19" s="22"/>
      <c r="D19" s="68"/>
      <c r="E19" s="68"/>
      <c r="F19" s="165"/>
      <c r="G19" s="95"/>
      <c r="H19" s="124"/>
      <c r="I19" s="18"/>
      <c r="J19" s="7"/>
      <c r="K19" s="7"/>
    </row>
    <row r="20" spans="1:11" s="3" customFormat="1" ht="27" customHeight="1">
      <c r="A20" s="1"/>
      <c r="B20" s="99" t="s">
        <v>55</v>
      </c>
      <c r="C20" s="100"/>
      <c r="D20" s="68">
        <f>SUM(D21:D25)</f>
        <v>200000</v>
      </c>
      <c r="E20" s="68">
        <f>SUM(E21:E25)</f>
        <v>300000</v>
      </c>
      <c r="F20" s="68">
        <f>D20-E20</f>
        <v>-100000</v>
      </c>
      <c r="G20" s="95"/>
      <c r="H20" s="124"/>
      <c r="I20" s="23"/>
      <c r="J20" s="7"/>
      <c r="K20" s="7"/>
    </row>
    <row r="21" spans="1:11" s="3" customFormat="1" ht="27" customHeight="1">
      <c r="A21" s="1"/>
      <c r="B21" s="24"/>
      <c r="C21" s="19" t="s">
        <v>60</v>
      </c>
      <c r="D21" s="71">
        <v>0</v>
      </c>
      <c r="E21" s="71">
        <v>0</v>
      </c>
      <c r="F21" s="164"/>
      <c r="G21" s="95"/>
      <c r="H21" s="124"/>
      <c r="I21" s="23"/>
      <c r="J21" s="7"/>
      <c r="K21" s="7"/>
    </row>
    <row r="22" spans="1:11" s="3" customFormat="1" ht="27" customHeight="1">
      <c r="A22" s="1"/>
      <c r="B22" s="24"/>
      <c r="C22" s="19" t="s">
        <v>56</v>
      </c>
      <c r="D22" s="71">
        <v>200000</v>
      </c>
      <c r="E22" s="71">
        <v>300000</v>
      </c>
      <c r="F22" s="172"/>
      <c r="G22" s="95"/>
      <c r="H22" s="124"/>
      <c r="I22" s="23"/>
      <c r="J22" s="7"/>
      <c r="K22" s="7"/>
    </row>
    <row r="23" spans="1:11" s="3" customFormat="1" ht="27" customHeight="1">
      <c r="A23" s="1"/>
      <c r="B23" s="24"/>
      <c r="C23" s="19" t="s">
        <v>57</v>
      </c>
      <c r="D23" s="71">
        <v>0</v>
      </c>
      <c r="E23" s="71">
        <v>0</v>
      </c>
      <c r="F23" s="172"/>
      <c r="G23" s="95" t="s">
        <v>59</v>
      </c>
      <c r="H23" s="153"/>
      <c r="I23" s="23"/>
      <c r="J23" s="7"/>
      <c r="K23" s="7"/>
    </row>
    <row r="24" spans="1:11" s="3" customFormat="1" ht="27" customHeight="1">
      <c r="A24" s="1"/>
      <c r="B24" s="24"/>
      <c r="C24" s="19" t="s">
        <v>68</v>
      </c>
      <c r="D24" s="71">
        <v>0</v>
      </c>
      <c r="E24" s="71">
        <v>0</v>
      </c>
      <c r="F24" s="172"/>
      <c r="G24" s="95" t="s">
        <v>69</v>
      </c>
      <c r="H24" s="124"/>
      <c r="I24" s="23"/>
      <c r="J24" s="7"/>
      <c r="K24" s="7"/>
    </row>
    <row r="25" spans="1:11" s="3" customFormat="1" ht="27" customHeight="1" thickBot="1">
      <c r="A25" s="1"/>
      <c r="B25" s="25" t="s">
        <v>8</v>
      </c>
      <c r="C25" s="36"/>
      <c r="D25" s="71"/>
      <c r="E25" s="71"/>
      <c r="F25" s="182"/>
      <c r="G25" s="146"/>
      <c r="H25" s="147"/>
      <c r="I25" s="13"/>
      <c r="J25" s="26"/>
      <c r="K25" s="7"/>
    </row>
    <row r="26" spans="1:11" s="3" customFormat="1" ht="27" customHeight="1" thickBot="1">
      <c r="A26" s="1"/>
      <c r="B26" s="125" t="s">
        <v>34</v>
      </c>
      <c r="C26" s="126"/>
      <c r="D26" s="72">
        <f>D8+D9+D16+D20</f>
        <v>6900000</v>
      </c>
      <c r="E26" s="72">
        <f>E8+E9+E16+E20</f>
        <v>8000000</v>
      </c>
      <c r="F26" s="72">
        <f>D26-E26</f>
        <v>-1100000</v>
      </c>
      <c r="G26" s="127"/>
      <c r="H26" s="128"/>
      <c r="I26" s="13"/>
      <c r="J26" s="26"/>
      <c r="K26" s="7"/>
    </row>
    <row r="27" spans="1:11" s="3" customFormat="1" ht="18" customHeight="1">
      <c r="A27" s="1"/>
      <c r="B27" s="28" t="s">
        <v>13</v>
      </c>
      <c r="C27" s="129"/>
      <c r="D27" s="129"/>
      <c r="E27" s="129"/>
      <c r="F27" s="129"/>
      <c r="G27" s="129"/>
      <c r="H27" s="130"/>
      <c r="I27" s="13"/>
      <c r="J27" s="26"/>
      <c r="K27" s="7"/>
    </row>
    <row r="28" spans="1:11" s="3" customFormat="1" ht="18" customHeight="1">
      <c r="A28" s="1"/>
      <c r="B28" s="25"/>
      <c r="C28" s="129" t="s">
        <v>53</v>
      </c>
      <c r="D28" s="129"/>
      <c r="E28" s="129"/>
      <c r="F28" s="129"/>
      <c r="G28" s="129"/>
      <c r="H28" s="30"/>
      <c r="I28" s="13"/>
      <c r="J28" s="26"/>
      <c r="K28" s="7"/>
    </row>
    <row r="29" spans="1:11" s="3" customFormat="1" ht="18" customHeight="1">
      <c r="A29" s="1"/>
      <c r="B29" s="25"/>
      <c r="C29" s="129" t="s">
        <v>54</v>
      </c>
      <c r="D29" s="129"/>
      <c r="E29" s="129"/>
      <c r="F29" s="129"/>
      <c r="G29" s="129"/>
      <c r="H29" s="30"/>
      <c r="I29" s="13"/>
      <c r="J29" s="26"/>
      <c r="K29" s="7"/>
    </row>
    <row r="30" spans="1:11" s="3" customFormat="1" ht="18" customHeight="1" thickBot="1">
      <c r="A30" s="1"/>
      <c r="B30" s="31"/>
      <c r="C30" s="140"/>
      <c r="D30" s="140"/>
      <c r="E30" s="140"/>
      <c r="F30" s="140"/>
      <c r="G30" s="140"/>
      <c r="H30" s="32"/>
      <c r="I30" s="13"/>
      <c r="J30" s="26"/>
      <c r="K30" s="7"/>
    </row>
    <row r="31" spans="1:11" s="3" customFormat="1" ht="26.25" customHeight="1">
      <c r="A31" s="1"/>
      <c r="B31" s="6"/>
      <c r="C31" s="29"/>
      <c r="D31" s="18"/>
      <c r="E31" s="26"/>
      <c r="F31" s="26"/>
      <c r="G31" s="26"/>
      <c r="H31" s="33"/>
      <c r="I31" s="13"/>
      <c r="J31" s="26"/>
      <c r="K31" s="7"/>
    </row>
    <row r="32" spans="1:11" s="3" customFormat="1" ht="26.25" customHeight="1" thickBot="1">
      <c r="A32" s="1"/>
      <c r="B32" s="155" t="s">
        <v>7</v>
      </c>
      <c r="C32" s="155"/>
      <c r="D32" s="18"/>
      <c r="E32" s="26"/>
      <c r="F32" s="26"/>
      <c r="G32" s="26"/>
      <c r="H32" s="33"/>
      <c r="I32" s="13"/>
      <c r="J32" s="26"/>
      <c r="K32" s="7"/>
    </row>
    <row r="33" spans="1:11" s="3" customFormat="1" ht="19.5" customHeight="1">
      <c r="A33" s="1"/>
      <c r="B33" s="136" t="s">
        <v>72</v>
      </c>
      <c r="C33" s="137"/>
      <c r="D33" s="141" t="s">
        <v>15</v>
      </c>
      <c r="E33" s="141" t="s">
        <v>16</v>
      </c>
      <c r="F33" s="141" t="s">
        <v>17</v>
      </c>
      <c r="G33" s="143" t="s">
        <v>3</v>
      </c>
      <c r="H33" s="143"/>
      <c r="I33" s="143"/>
      <c r="J33" s="143"/>
      <c r="K33" s="141" t="s">
        <v>0</v>
      </c>
    </row>
    <row r="34" spans="1:11" s="3" customFormat="1" ht="19.5" customHeight="1" thickBot="1">
      <c r="A34" s="1"/>
      <c r="B34" s="138"/>
      <c r="C34" s="139"/>
      <c r="D34" s="142"/>
      <c r="E34" s="142"/>
      <c r="F34" s="142"/>
      <c r="G34" s="39" t="s">
        <v>4</v>
      </c>
      <c r="H34" s="40" t="s">
        <v>27</v>
      </c>
      <c r="I34" s="40" t="s">
        <v>5</v>
      </c>
      <c r="J34" s="41" t="s">
        <v>6</v>
      </c>
      <c r="K34" s="142"/>
    </row>
    <row r="35" spans="1:11" s="3" customFormat="1" ht="25.5" customHeight="1">
      <c r="A35" s="1"/>
      <c r="B35" s="144" t="s">
        <v>45</v>
      </c>
      <c r="C35" s="145"/>
      <c r="D35" s="68">
        <v>600000</v>
      </c>
      <c r="E35" s="68">
        <f>SUM(E36:E37)</f>
        <v>498000</v>
      </c>
      <c r="F35" s="68">
        <f>D35-E35</f>
        <v>102000</v>
      </c>
      <c r="G35" s="73">
        <f>SUM(G36:G37)</f>
        <v>0</v>
      </c>
      <c r="H35" s="74">
        <f>SUM(H36:H37)</f>
        <v>0</v>
      </c>
      <c r="I35" s="74">
        <v>498000</v>
      </c>
      <c r="J35" s="75">
        <f>E35-SUM(G35:I35)</f>
        <v>0</v>
      </c>
      <c r="K35" s="34"/>
    </row>
    <row r="36" spans="1:11" s="3" customFormat="1" ht="25.5" customHeight="1">
      <c r="A36" s="1"/>
      <c r="B36" s="35"/>
      <c r="C36" s="36" t="s">
        <v>26</v>
      </c>
      <c r="D36" s="90" t="s">
        <v>80</v>
      </c>
      <c r="E36" s="76">
        <v>498000</v>
      </c>
      <c r="F36" s="164"/>
      <c r="G36" s="77">
        <v>0</v>
      </c>
      <c r="H36" s="177"/>
      <c r="I36" s="178"/>
      <c r="J36" s="179"/>
      <c r="K36" s="34"/>
    </row>
    <row r="37" spans="1:11" s="3" customFormat="1" ht="25.5" customHeight="1">
      <c r="A37" s="1"/>
      <c r="B37" s="35"/>
      <c r="C37" s="36" t="s">
        <v>30</v>
      </c>
      <c r="D37" s="90" t="s">
        <v>80</v>
      </c>
      <c r="E37" s="76">
        <v>0</v>
      </c>
      <c r="F37" s="165"/>
      <c r="G37" s="78">
        <v>0</v>
      </c>
      <c r="H37" s="180"/>
      <c r="I37" s="178"/>
      <c r="J37" s="179"/>
      <c r="K37" s="34"/>
    </row>
    <row r="38" spans="1:11" s="3" customFormat="1" ht="25.5" customHeight="1">
      <c r="A38" s="1"/>
      <c r="B38" s="99" t="s">
        <v>44</v>
      </c>
      <c r="C38" s="100"/>
      <c r="D38" s="68">
        <f>SUM(D39:D41)</f>
        <v>3500000</v>
      </c>
      <c r="E38" s="68">
        <f>SUM(E39:E41)</f>
        <v>3193520</v>
      </c>
      <c r="F38" s="68">
        <f>D38-E38</f>
        <v>306480</v>
      </c>
      <c r="G38" s="73">
        <f>SUM(G39:G41)</f>
        <v>2000000</v>
      </c>
      <c r="H38" s="74">
        <v>1000000</v>
      </c>
      <c r="I38" s="74">
        <v>193520</v>
      </c>
      <c r="J38" s="75">
        <f>E38-SUM(G38:I38)</f>
        <v>0</v>
      </c>
      <c r="K38" s="11"/>
    </row>
    <row r="39" spans="1:11" s="3" customFormat="1" ht="25.5" customHeight="1">
      <c r="A39" s="1"/>
      <c r="B39" s="24" t="s">
        <v>9</v>
      </c>
      <c r="C39" s="19" t="s">
        <v>24</v>
      </c>
      <c r="D39" s="68">
        <v>1500000</v>
      </c>
      <c r="E39" s="68">
        <v>1430000</v>
      </c>
      <c r="F39" s="164"/>
      <c r="G39" s="79">
        <v>2000000</v>
      </c>
      <c r="H39" s="173"/>
      <c r="I39" s="167"/>
      <c r="J39" s="168"/>
      <c r="K39" s="37"/>
    </row>
    <row r="40" spans="1:11" s="3" customFormat="1" ht="25.5" customHeight="1">
      <c r="A40" s="1"/>
      <c r="B40" s="24" t="s">
        <v>10</v>
      </c>
      <c r="C40" s="19" t="s">
        <v>25</v>
      </c>
      <c r="D40" s="68">
        <v>2000000</v>
      </c>
      <c r="E40" s="68">
        <v>1763520</v>
      </c>
      <c r="F40" s="172"/>
      <c r="G40" s="79">
        <v>0</v>
      </c>
      <c r="H40" s="174"/>
      <c r="I40" s="181"/>
      <c r="J40" s="176"/>
      <c r="K40" s="11"/>
    </row>
    <row r="41" spans="1:11" s="3" customFormat="1" ht="25.5" customHeight="1">
      <c r="A41" s="1"/>
      <c r="B41" s="14"/>
      <c r="C41" s="15" t="s">
        <v>35</v>
      </c>
      <c r="D41" s="68">
        <v>0</v>
      </c>
      <c r="E41" s="68">
        <v>0</v>
      </c>
      <c r="F41" s="165"/>
      <c r="G41" s="79">
        <v>0</v>
      </c>
      <c r="H41" s="169"/>
      <c r="I41" s="170"/>
      <c r="J41" s="171"/>
      <c r="K41" s="11"/>
    </row>
    <row r="42" spans="1:11" s="3" customFormat="1" ht="25.5" customHeight="1">
      <c r="A42" s="1"/>
      <c r="B42" s="99" t="s">
        <v>50</v>
      </c>
      <c r="C42" s="100"/>
      <c r="D42" s="68">
        <f>SUM(D43:D45)</f>
        <v>90000</v>
      </c>
      <c r="E42" s="68">
        <f>SUM(E43:E45)</f>
        <v>60000</v>
      </c>
      <c r="F42" s="68">
        <f>D42-E42</f>
        <v>30000</v>
      </c>
      <c r="G42" s="73">
        <f>SUM(G43:G45)</f>
        <v>0</v>
      </c>
      <c r="H42" s="74">
        <f>SUM(H43:H45)</f>
        <v>0</v>
      </c>
      <c r="I42" s="74">
        <v>60000</v>
      </c>
      <c r="J42" s="75">
        <f>E42-SUM(G42:I42)</f>
        <v>0</v>
      </c>
      <c r="K42" s="11"/>
    </row>
    <row r="43" spans="1:11" s="3" customFormat="1" ht="25.5" customHeight="1">
      <c r="A43" s="1"/>
      <c r="B43" s="24" t="s">
        <v>12</v>
      </c>
      <c r="C43" s="19" t="s">
        <v>18</v>
      </c>
      <c r="D43" s="68">
        <v>0</v>
      </c>
      <c r="E43" s="68">
        <v>0</v>
      </c>
      <c r="F43" s="164"/>
      <c r="G43" s="79">
        <v>0</v>
      </c>
      <c r="H43" s="173"/>
      <c r="I43" s="167"/>
      <c r="J43" s="168"/>
      <c r="K43" s="11"/>
    </row>
    <row r="44" spans="1:11" s="3" customFormat="1" ht="25.5" customHeight="1">
      <c r="A44" s="1"/>
      <c r="B44" s="24"/>
      <c r="C44" s="19" t="s">
        <v>32</v>
      </c>
      <c r="D44" s="68">
        <v>0</v>
      </c>
      <c r="E44" s="68">
        <v>0</v>
      </c>
      <c r="F44" s="172"/>
      <c r="G44" s="79">
        <v>0</v>
      </c>
      <c r="H44" s="174"/>
      <c r="I44" s="175"/>
      <c r="J44" s="176"/>
      <c r="K44" s="11"/>
    </row>
    <row r="45" spans="1:11" s="3" customFormat="1" ht="25.5" customHeight="1">
      <c r="A45" s="1"/>
      <c r="B45" s="14"/>
      <c r="C45" s="15" t="s">
        <v>31</v>
      </c>
      <c r="D45" s="68">
        <v>90000</v>
      </c>
      <c r="E45" s="68">
        <v>60000</v>
      </c>
      <c r="F45" s="165"/>
      <c r="G45" s="79">
        <v>0</v>
      </c>
      <c r="H45" s="169"/>
      <c r="I45" s="170"/>
      <c r="J45" s="171"/>
      <c r="K45" s="37"/>
    </row>
    <row r="46" spans="1:11" s="3" customFormat="1" ht="25.5" customHeight="1">
      <c r="A46" s="1"/>
      <c r="B46" s="131" t="s">
        <v>51</v>
      </c>
      <c r="C46" s="132"/>
      <c r="D46" s="68">
        <v>300000</v>
      </c>
      <c r="E46" s="68">
        <f>SUM(E47:E49)</f>
        <v>204600</v>
      </c>
      <c r="F46" s="68">
        <f aca="true" t="shared" si="0" ref="F46:F61">D46-E46</f>
        <v>95400</v>
      </c>
      <c r="G46" s="73">
        <f>SUM(G47:G49)</f>
        <v>0</v>
      </c>
      <c r="H46" s="74">
        <f>SUM(H47:H49)</f>
        <v>0</v>
      </c>
      <c r="I46" s="74">
        <v>204600</v>
      </c>
      <c r="J46" s="75">
        <f>E46-SUM(G46:I46)</f>
        <v>0</v>
      </c>
      <c r="K46" s="11"/>
    </row>
    <row r="47" spans="1:11" s="3" customFormat="1" ht="25.5" customHeight="1">
      <c r="A47" s="1"/>
      <c r="B47" s="24" t="s">
        <v>10</v>
      </c>
      <c r="C47" s="19" t="s">
        <v>19</v>
      </c>
      <c r="D47" s="90" t="s">
        <v>80</v>
      </c>
      <c r="E47" s="68">
        <v>150000</v>
      </c>
      <c r="F47" s="164"/>
      <c r="G47" s="79">
        <v>0</v>
      </c>
      <c r="H47" s="173"/>
      <c r="I47" s="167"/>
      <c r="J47" s="168"/>
      <c r="K47" s="11"/>
    </row>
    <row r="48" spans="1:11" s="3" customFormat="1" ht="25.5" customHeight="1">
      <c r="A48" s="1"/>
      <c r="B48" s="24"/>
      <c r="C48" s="19" t="s">
        <v>21</v>
      </c>
      <c r="D48" s="90" t="s">
        <v>80</v>
      </c>
      <c r="E48" s="68">
        <v>0</v>
      </c>
      <c r="F48" s="172"/>
      <c r="G48" s="79">
        <v>0</v>
      </c>
      <c r="H48" s="174"/>
      <c r="I48" s="175"/>
      <c r="J48" s="176"/>
      <c r="K48" s="11"/>
    </row>
    <row r="49" spans="1:11" s="3" customFormat="1" ht="25.5" customHeight="1">
      <c r="A49" s="1"/>
      <c r="B49" s="24" t="s">
        <v>11</v>
      </c>
      <c r="C49" s="22" t="s">
        <v>20</v>
      </c>
      <c r="D49" s="90" t="s">
        <v>80</v>
      </c>
      <c r="E49" s="68">
        <v>54600</v>
      </c>
      <c r="F49" s="165"/>
      <c r="G49" s="79">
        <v>0</v>
      </c>
      <c r="H49" s="169"/>
      <c r="I49" s="170"/>
      <c r="J49" s="171"/>
      <c r="K49" s="11"/>
    </row>
    <row r="50" spans="1:11" s="3" customFormat="1" ht="25.5" customHeight="1">
      <c r="A50" s="1"/>
      <c r="B50" s="99" t="s">
        <v>43</v>
      </c>
      <c r="C50" s="100"/>
      <c r="D50" s="68">
        <v>500000</v>
      </c>
      <c r="E50" s="68">
        <f>SUM(E51:E52)</f>
        <v>489600</v>
      </c>
      <c r="F50" s="68">
        <f t="shared" si="0"/>
        <v>10400</v>
      </c>
      <c r="G50" s="73">
        <f>SUM(G51:G52)</f>
        <v>0</v>
      </c>
      <c r="H50" s="74">
        <f>SUM(H51:H52)</f>
        <v>0</v>
      </c>
      <c r="I50" s="74">
        <v>489600</v>
      </c>
      <c r="J50" s="75">
        <f>E50-SUM(G50:I50)</f>
        <v>0</v>
      </c>
      <c r="K50" s="11"/>
    </row>
    <row r="51" spans="1:11" s="3" customFormat="1" ht="25.5" customHeight="1">
      <c r="A51" s="1"/>
      <c r="B51" s="24"/>
      <c r="C51" s="19" t="s">
        <v>29</v>
      </c>
      <c r="D51" s="90" t="s">
        <v>80</v>
      </c>
      <c r="E51" s="68">
        <v>489600</v>
      </c>
      <c r="F51" s="164"/>
      <c r="G51" s="78">
        <v>0</v>
      </c>
      <c r="H51" s="166"/>
      <c r="I51" s="167"/>
      <c r="J51" s="168"/>
      <c r="K51" s="11"/>
    </row>
    <row r="52" spans="1:11" s="3" customFormat="1" ht="25.5" customHeight="1">
      <c r="A52" s="1"/>
      <c r="B52" s="24"/>
      <c r="C52" s="19" t="s">
        <v>23</v>
      </c>
      <c r="D52" s="90" t="s">
        <v>80</v>
      </c>
      <c r="E52" s="68">
        <v>0</v>
      </c>
      <c r="F52" s="165"/>
      <c r="G52" s="78">
        <v>0</v>
      </c>
      <c r="H52" s="169"/>
      <c r="I52" s="170"/>
      <c r="J52" s="171"/>
      <c r="K52" s="11"/>
    </row>
    <row r="53" spans="1:11" s="3" customFormat="1" ht="25.5" customHeight="1">
      <c r="A53" s="1"/>
      <c r="B53" s="99" t="s">
        <v>42</v>
      </c>
      <c r="C53" s="100"/>
      <c r="D53" s="68">
        <v>300000</v>
      </c>
      <c r="E53" s="68">
        <v>243566</v>
      </c>
      <c r="F53" s="68">
        <f t="shared" si="0"/>
        <v>56434</v>
      </c>
      <c r="G53" s="80">
        <v>0</v>
      </c>
      <c r="H53" s="81">
        <v>0</v>
      </c>
      <c r="I53" s="81">
        <v>243566</v>
      </c>
      <c r="J53" s="82">
        <f>E53-SUM(G53:I53)</f>
        <v>0</v>
      </c>
      <c r="K53" s="11"/>
    </row>
    <row r="54" spans="1:11" s="3" customFormat="1" ht="25.5" customHeight="1">
      <c r="A54" s="1"/>
      <c r="B54" s="99" t="s">
        <v>41</v>
      </c>
      <c r="C54" s="154"/>
      <c r="D54" s="68">
        <v>0</v>
      </c>
      <c r="E54" s="68">
        <v>0</v>
      </c>
      <c r="F54" s="68">
        <v>0</v>
      </c>
      <c r="G54" s="80">
        <v>0</v>
      </c>
      <c r="H54" s="81">
        <v>0</v>
      </c>
      <c r="I54" s="81">
        <v>0</v>
      </c>
      <c r="J54" s="82">
        <f>E54-SUM(G54:I54)</f>
        <v>0</v>
      </c>
      <c r="K54" s="11" t="s">
        <v>47</v>
      </c>
    </row>
    <row r="55" spans="1:11" s="3" customFormat="1" ht="25.5" customHeight="1">
      <c r="A55" s="1"/>
      <c r="B55" s="99" t="s">
        <v>39</v>
      </c>
      <c r="C55" s="100"/>
      <c r="D55" s="68">
        <v>50000</v>
      </c>
      <c r="E55" s="68">
        <v>26893</v>
      </c>
      <c r="F55" s="68">
        <f t="shared" si="0"/>
        <v>23107</v>
      </c>
      <c r="G55" s="80">
        <v>0</v>
      </c>
      <c r="H55" s="81">
        <v>0</v>
      </c>
      <c r="I55" s="81">
        <v>26893</v>
      </c>
      <c r="J55" s="82">
        <f>E55-SUM(G55:I55)</f>
        <v>0</v>
      </c>
      <c r="K55" s="11"/>
    </row>
    <row r="56" spans="1:11" s="3" customFormat="1" ht="25.5" customHeight="1">
      <c r="A56" s="1"/>
      <c r="B56" s="99" t="s">
        <v>38</v>
      </c>
      <c r="C56" s="100"/>
      <c r="D56" s="68">
        <v>200000</v>
      </c>
      <c r="E56" s="68">
        <v>73560</v>
      </c>
      <c r="F56" s="68">
        <f t="shared" si="0"/>
        <v>126440</v>
      </c>
      <c r="G56" s="161"/>
      <c r="H56" s="81">
        <v>0</v>
      </c>
      <c r="I56" s="81">
        <v>73560</v>
      </c>
      <c r="J56" s="82">
        <f aca="true" t="shared" si="1" ref="J56:J61">E56-SUM(H56:I56)</f>
        <v>0</v>
      </c>
      <c r="K56" s="11"/>
    </row>
    <row r="57" spans="1:11" s="3" customFormat="1" ht="25.5" customHeight="1">
      <c r="A57" s="1"/>
      <c r="B57" s="99" t="s">
        <v>37</v>
      </c>
      <c r="C57" s="100"/>
      <c r="D57" s="68">
        <v>1000000</v>
      </c>
      <c r="E57" s="68">
        <v>1256000</v>
      </c>
      <c r="F57" s="68">
        <f t="shared" si="0"/>
        <v>-256000</v>
      </c>
      <c r="G57" s="162"/>
      <c r="H57" s="81">
        <v>0</v>
      </c>
      <c r="I57" s="81">
        <v>1256000</v>
      </c>
      <c r="J57" s="82">
        <f t="shared" si="1"/>
        <v>0</v>
      </c>
      <c r="K57" s="11"/>
    </row>
    <row r="58" spans="1:11" s="3" customFormat="1" ht="25.5" customHeight="1">
      <c r="A58" s="1"/>
      <c r="B58" s="99" t="s">
        <v>36</v>
      </c>
      <c r="C58" s="100"/>
      <c r="D58" s="68">
        <v>360000</v>
      </c>
      <c r="E58" s="68">
        <v>547832</v>
      </c>
      <c r="F58" s="68">
        <f t="shared" si="0"/>
        <v>-187832</v>
      </c>
      <c r="G58" s="162"/>
      <c r="H58" s="81">
        <v>0</v>
      </c>
      <c r="I58" s="81">
        <v>247832</v>
      </c>
      <c r="J58" s="82">
        <f t="shared" si="1"/>
        <v>300000</v>
      </c>
      <c r="K58" s="16"/>
    </row>
    <row r="59" spans="1:11" s="3" customFormat="1" ht="25.5" customHeight="1">
      <c r="A59" s="1"/>
      <c r="B59" s="99" t="s">
        <v>49</v>
      </c>
      <c r="C59" s="100"/>
      <c r="D59" s="68">
        <v>0</v>
      </c>
      <c r="E59" s="68">
        <v>0</v>
      </c>
      <c r="F59" s="68">
        <f t="shared" si="0"/>
        <v>0</v>
      </c>
      <c r="G59" s="162"/>
      <c r="H59" s="81">
        <v>0</v>
      </c>
      <c r="I59" s="81">
        <v>0</v>
      </c>
      <c r="J59" s="82">
        <f t="shared" si="1"/>
        <v>0</v>
      </c>
      <c r="K59" s="11"/>
    </row>
    <row r="60" spans="1:11" s="3" customFormat="1" ht="25.5" customHeight="1">
      <c r="A60" s="1"/>
      <c r="B60" s="91" t="s">
        <v>78</v>
      </c>
      <c r="C60" s="92"/>
      <c r="D60" s="68">
        <v>0</v>
      </c>
      <c r="E60" s="68">
        <v>1406429</v>
      </c>
      <c r="F60" s="68">
        <f t="shared" si="0"/>
        <v>-1406429</v>
      </c>
      <c r="G60" s="162"/>
      <c r="H60" s="81">
        <v>0</v>
      </c>
      <c r="I60" s="81">
        <v>1406429</v>
      </c>
      <c r="J60" s="82">
        <f t="shared" si="1"/>
        <v>0</v>
      </c>
      <c r="K60" s="89" t="s">
        <v>79</v>
      </c>
    </row>
    <row r="61" spans="1:11" s="3" customFormat="1" ht="25.5" customHeight="1">
      <c r="A61" s="1"/>
      <c r="B61" s="91" t="s">
        <v>77</v>
      </c>
      <c r="C61" s="92"/>
      <c r="D61" s="68">
        <v>0</v>
      </c>
      <c r="E61" s="68">
        <v>0</v>
      </c>
      <c r="F61" s="68">
        <f t="shared" si="0"/>
        <v>0</v>
      </c>
      <c r="G61" s="162"/>
      <c r="H61" s="81">
        <v>0</v>
      </c>
      <c r="I61" s="81">
        <v>0</v>
      </c>
      <c r="J61" s="82">
        <f t="shared" si="1"/>
        <v>0</v>
      </c>
      <c r="K61" s="16"/>
    </row>
    <row r="62" spans="1:11" s="3" customFormat="1" ht="25.5" customHeight="1">
      <c r="A62" s="1"/>
      <c r="B62" s="97"/>
      <c r="C62" s="98"/>
      <c r="D62" s="68"/>
      <c r="E62" s="68"/>
      <c r="F62" s="68"/>
      <c r="G62" s="162"/>
      <c r="H62" s="81"/>
      <c r="I62" s="81"/>
      <c r="J62" s="82"/>
      <c r="K62" s="16"/>
    </row>
    <row r="63" spans="1:11" s="3" customFormat="1" ht="25.5" customHeight="1" thickBot="1">
      <c r="A63" s="1"/>
      <c r="B63" s="93"/>
      <c r="C63" s="94"/>
      <c r="D63" s="68"/>
      <c r="E63" s="68"/>
      <c r="F63" s="68"/>
      <c r="G63" s="163"/>
      <c r="H63" s="81"/>
      <c r="I63" s="81"/>
      <c r="J63" s="82"/>
      <c r="K63" s="16"/>
    </row>
    <row r="64" spans="1:11" s="3" customFormat="1" ht="25.5" customHeight="1" thickBot="1">
      <c r="A64" s="1"/>
      <c r="B64" s="125" t="s">
        <v>33</v>
      </c>
      <c r="C64" s="126"/>
      <c r="D64" s="72">
        <f>D35+D38+D46+D42+D50+D53+D54+D55+D56+D57+D58+D59+D60+D61+D62+D63</f>
        <v>6900000</v>
      </c>
      <c r="E64" s="72">
        <f aca="true" t="shared" si="2" ref="E64:J64">E35+E38+E46+E42+E50+E53+E54+E55+E56+E57+E58+E59+E60+E61+E62+E63</f>
        <v>8000000</v>
      </c>
      <c r="F64" s="72">
        <f t="shared" si="2"/>
        <v>-1100000</v>
      </c>
      <c r="G64" s="83">
        <f>G35+G38+G46+G42+G50+G53+G54+G55</f>
        <v>2000000</v>
      </c>
      <c r="H64" s="83">
        <f t="shared" si="2"/>
        <v>1000000</v>
      </c>
      <c r="I64" s="83">
        <f t="shared" si="2"/>
        <v>4700000</v>
      </c>
      <c r="J64" s="83">
        <f t="shared" si="2"/>
        <v>300000</v>
      </c>
      <c r="K64" s="27"/>
    </row>
    <row r="65" spans="1:11" s="3" customFormat="1" ht="25.5" customHeight="1" thickBot="1">
      <c r="A65" s="1"/>
      <c r="B65" s="134" t="s">
        <v>1</v>
      </c>
      <c r="C65" s="135"/>
      <c r="D65" s="84">
        <f>D26-D64</f>
        <v>0</v>
      </c>
      <c r="E65" s="84">
        <f>E26-E64</f>
        <v>0</v>
      </c>
      <c r="F65" s="84">
        <f>F26-F64</f>
        <v>0</v>
      </c>
      <c r="G65" s="85">
        <f>E8-G64</f>
        <v>0</v>
      </c>
      <c r="H65" s="86">
        <f>E9-H64</f>
        <v>0</v>
      </c>
      <c r="I65" s="87">
        <f>E16-I64</f>
        <v>0</v>
      </c>
      <c r="J65" s="88">
        <f>E20-J64</f>
        <v>0</v>
      </c>
      <c r="K65" s="38"/>
    </row>
    <row r="66" spans="1:2" s="3" customFormat="1" ht="13.5">
      <c r="A66" s="1"/>
      <c r="B66" s="1"/>
    </row>
    <row r="67" spans="3:5" s="3" customFormat="1" ht="13.5">
      <c r="C67" s="2"/>
      <c r="D67" s="4"/>
      <c r="E67" s="4"/>
    </row>
    <row r="68" spans="1:2" ht="13.5">
      <c r="A68" s="3"/>
      <c r="B68" s="3"/>
    </row>
  </sheetData>
  <sheetProtection/>
  <mergeCells count="73">
    <mergeCell ref="C2:H2"/>
    <mergeCell ref="C3:H3"/>
    <mergeCell ref="C4:G4"/>
    <mergeCell ref="B6:C6"/>
    <mergeCell ref="B7:C7"/>
    <mergeCell ref="G7:H7"/>
    <mergeCell ref="B8:C8"/>
    <mergeCell ref="G8:H8"/>
    <mergeCell ref="B9:C9"/>
    <mergeCell ref="G9:H9"/>
    <mergeCell ref="F10:F15"/>
    <mergeCell ref="G10:H10"/>
    <mergeCell ref="G11:H11"/>
    <mergeCell ref="G12:H12"/>
    <mergeCell ref="G13:H13"/>
    <mergeCell ref="G14:H14"/>
    <mergeCell ref="G15:H15"/>
    <mergeCell ref="B16:C16"/>
    <mergeCell ref="G16:H16"/>
    <mergeCell ref="F17:F19"/>
    <mergeCell ref="G17:H17"/>
    <mergeCell ref="G18:H18"/>
    <mergeCell ref="G19:H19"/>
    <mergeCell ref="B20:C20"/>
    <mergeCell ref="G20:H20"/>
    <mergeCell ref="F21:F25"/>
    <mergeCell ref="G21:H21"/>
    <mergeCell ref="G22:H22"/>
    <mergeCell ref="G23:H23"/>
    <mergeCell ref="G25:H25"/>
    <mergeCell ref="B26:C26"/>
    <mergeCell ref="G26:H26"/>
    <mergeCell ref="C27:H27"/>
    <mergeCell ref="C28:G28"/>
    <mergeCell ref="C29:G29"/>
    <mergeCell ref="C30:G30"/>
    <mergeCell ref="B32:C32"/>
    <mergeCell ref="B33:C34"/>
    <mergeCell ref="D33:D34"/>
    <mergeCell ref="E33:E34"/>
    <mergeCell ref="F33:F34"/>
    <mergeCell ref="G33:J33"/>
    <mergeCell ref="K33:K34"/>
    <mergeCell ref="B35:C35"/>
    <mergeCell ref="F36:F37"/>
    <mergeCell ref="H36:J37"/>
    <mergeCell ref="B38:C38"/>
    <mergeCell ref="F39:F41"/>
    <mergeCell ref="H39:J41"/>
    <mergeCell ref="B42:C42"/>
    <mergeCell ref="F43:F45"/>
    <mergeCell ref="H43:J45"/>
    <mergeCell ref="B46:C46"/>
    <mergeCell ref="F47:F49"/>
    <mergeCell ref="H47:J49"/>
    <mergeCell ref="B62:C62"/>
    <mergeCell ref="B63:C63"/>
    <mergeCell ref="B50:C50"/>
    <mergeCell ref="F51:F52"/>
    <mergeCell ref="H51:J52"/>
    <mergeCell ref="B53:C53"/>
    <mergeCell ref="B54:C54"/>
    <mergeCell ref="B55:C55"/>
    <mergeCell ref="B64:C64"/>
    <mergeCell ref="B65:C65"/>
    <mergeCell ref="G24:H24"/>
    <mergeCell ref="B56:C56"/>
    <mergeCell ref="G56:G63"/>
    <mergeCell ref="B57:C57"/>
    <mergeCell ref="B58:C58"/>
    <mergeCell ref="B59:C59"/>
    <mergeCell ref="B60:C60"/>
    <mergeCell ref="B61:C61"/>
  </mergeCells>
  <printOptions/>
  <pageMargins left="0.3937007874015748" right="0" top="0.5511811023622047" bottom="0" header="0.31496062992125984" footer="0.31496062992125984"/>
  <pageSetup fitToHeight="2" horizontalDpi="300" verticalDpi="300" orientation="portrait" paperSize="9" scale="70" r:id="rId4"/>
  <rowBreaks count="1" manualBreakCount="1">
    <brk id="31"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m1020029</dc:creator>
  <cp:keywords/>
  <dc:description/>
  <cp:lastModifiedBy>長谷川 正道</cp:lastModifiedBy>
  <cp:lastPrinted>2017-04-20T00:40:35Z</cp:lastPrinted>
  <dcterms:created xsi:type="dcterms:W3CDTF">2012-04-02T05:27:09Z</dcterms:created>
  <dcterms:modified xsi:type="dcterms:W3CDTF">2019-04-17T01:13:26Z</dcterms:modified>
  <cp:category/>
  <cp:version/>
  <cp:contentType/>
  <cp:contentStatus/>
</cp:coreProperties>
</file>